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Full1" sheetId="1" r:id="rId1"/>
    <sheet name="Full2" sheetId="2" r:id="rId2"/>
    <sheet name="Full3" sheetId="3" r:id="rId3"/>
  </sheets>
  <externalReferences>
    <externalReference r:id="rId4"/>
  </externalReferences>
  <definedNames>
    <definedName name="extraccio">[1]RangsClau!$C$23</definedName>
    <definedName name="nota1">[1]RangsClau!$C$29</definedName>
    <definedName name="report">[1]RangsClau!$C$16</definedName>
    <definedName name="titol">[1]RangsClau!$C$12</definedName>
  </definedNames>
  <calcPr calcId="145621"/>
</workbook>
</file>

<file path=xl/calcChain.xml><?xml version="1.0" encoding="utf-8"?>
<calcChain xmlns="http://schemas.openxmlformats.org/spreadsheetml/2006/main">
  <c r="B47" i="1" l="1"/>
  <c r="F37" i="1"/>
  <c r="F22" i="1"/>
  <c r="K7" i="1"/>
  <c r="F38" i="1" l="1"/>
  <c r="F41" i="1"/>
  <c r="F16" i="1"/>
  <c r="F19" i="1"/>
  <c r="F44" i="1"/>
  <c r="F47" i="1" l="1"/>
  <c r="F25" i="1"/>
</calcChain>
</file>

<file path=xl/sharedStrings.xml><?xml version="1.0" encoding="utf-8"?>
<sst xmlns="http://schemas.openxmlformats.org/spreadsheetml/2006/main" count="37" uniqueCount="29">
  <si>
    <t xml:space="preserve"> </t>
  </si>
  <si>
    <t>resum per capítols</t>
  </si>
  <si>
    <t>ingressos</t>
  </si>
  <si>
    <t>capítol pressupostari</t>
  </si>
  <si>
    <t>Pressupost
inicial</t>
  </si>
  <si>
    <t>Impostos directes</t>
  </si>
  <si>
    <t>Impostos indirectes</t>
  </si>
  <si>
    <t>Taxes i altres ingressos</t>
  </si>
  <si>
    <t>Transferències corrents</t>
  </si>
  <si>
    <t>Ingressos patrimonials</t>
  </si>
  <si>
    <t>Ingressos corrents (I1)</t>
  </si>
  <si>
    <t>Alienació de béns</t>
  </si>
  <si>
    <t>Transferències capital</t>
  </si>
  <si>
    <t>Ingressos de capital (I2)</t>
  </si>
  <si>
    <t>Actius financers</t>
  </si>
  <si>
    <t>Passius financers</t>
  </si>
  <si>
    <t>Ingressos financers (I3)</t>
  </si>
  <si>
    <t>Total d'ingressos</t>
  </si>
  <si>
    <t>despeses</t>
  </si>
  <si>
    <t>Despeses de personal</t>
  </si>
  <si>
    <t>Despeses béns corrents i serveis</t>
  </si>
  <si>
    <t>Despeses financeres</t>
  </si>
  <si>
    <t>Fons de contingència i altres impr.</t>
  </si>
  <si>
    <t>Despeses corrents (D1)</t>
  </si>
  <si>
    <t>Inversions reals</t>
  </si>
  <si>
    <t>Despeses de capital (D2)</t>
  </si>
  <si>
    <t>Despeses financeres (D3)</t>
  </si>
  <si>
    <t>ORGANISME DE GESTIÓ TRIBUTÀRIA DE LA DIPUTACIÓ DE BARCELONA</t>
  </si>
  <si>
    <t>Pressupost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</si>
</sst>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;;;"/>
  </numFmts>
  <fonts count="19" x14ac:knownFonts="1">
    <font>
      <sz val="11"/>
      <color theme="1"/>
      <name val="Calibri"/>
      <family val="2"/>
      <scheme val="minor"/>
    </font>
    <font>
      <b/>
      <sz val="11"/>
      <color indexed="16"/>
      <name val="Times New Roman"/>
      <family val="1"/>
    </font>
    <font>
      <b/>
      <sz val="24"/>
      <color indexed="9"/>
      <name val="Arial Narrow"/>
      <family val="2"/>
    </font>
    <font>
      <b/>
      <sz val="24"/>
      <color indexed="60"/>
      <name val="Arial Narrow"/>
      <family val="2"/>
    </font>
    <font>
      <b/>
      <sz val="14"/>
      <color indexed="29"/>
      <name val="Arial Narrow"/>
      <family val="2"/>
    </font>
    <font>
      <b/>
      <sz val="22"/>
      <color indexed="8"/>
      <name val="Arial Narrow"/>
      <family val="2"/>
    </font>
    <font>
      <sz val="26"/>
      <color indexed="29"/>
      <name val="Arial Narrow"/>
      <family val="2"/>
    </font>
    <font>
      <b/>
      <sz val="16"/>
      <name val="Arial"/>
      <family val="2"/>
    </font>
    <font>
      <b/>
      <sz val="24"/>
      <color indexed="29"/>
      <name val="Arial Narrow"/>
      <family val="2"/>
    </font>
    <font>
      <b/>
      <sz val="18"/>
      <color indexed="10"/>
      <name val="Times New Roman"/>
      <family val="1"/>
    </font>
    <font>
      <b/>
      <sz val="16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color indexed="23"/>
      <name val="Arial"/>
      <family val="2"/>
    </font>
    <font>
      <b/>
      <sz val="9"/>
      <color indexed="2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indent="1"/>
    </xf>
    <xf numFmtId="0" fontId="0" fillId="0" borderId="1" xfId="0" applyBorder="1"/>
    <xf numFmtId="0" fontId="5" fillId="0" borderId="2" xfId="0" applyFont="1" applyBorder="1" applyAlignment="1">
      <alignment horizontal="left" indent="1"/>
    </xf>
    <xf numFmtId="0" fontId="0" fillId="0" borderId="2" xfId="0" applyBorder="1"/>
    <xf numFmtId="0" fontId="6" fillId="0" borderId="0" xfId="0" applyFont="1" applyBorder="1" applyAlignment="1">
      <alignment horizontal="left" indent="1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3" fontId="0" fillId="0" borderId="0" xfId="0" applyNumberFormat="1"/>
    <xf numFmtId="43" fontId="9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center" wrapText="1"/>
    </xf>
    <xf numFmtId="0" fontId="11" fillId="0" borderId="5" xfId="0" quotePrefix="1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left" indent="1"/>
    </xf>
    <xf numFmtId="4" fontId="12" fillId="0" borderId="6" xfId="0" applyNumberFormat="1" applyFont="1" applyBorder="1" applyAlignment="1">
      <alignment horizontal="left"/>
    </xf>
    <xf numFmtId="43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 indent="1"/>
    </xf>
    <xf numFmtId="4" fontId="12" fillId="0" borderId="0" xfId="0" applyNumberFormat="1" applyFont="1" applyBorder="1" applyAlignment="1">
      <alignment horizontal="left"/>
    </xf>
    <xf numFmtId="0" fontId="13" fillId="0" borderId="7" xfId="0" applyNumberFormat="1" applyFont="1" applyBorder="1" applyAlignment="1">
      <alignment horizontal="left" indent="1"/>
    </xf>
    <xf numFmtId="4" fontId="13" fillId="0" borderId="8" xfId="0" applyNumberFormat="1" applyFont="1" applyBorder="1" applyAlignment="1">
      <alignment horizontal="left"/>
    </xf>
    <xf numFmtId="0" fontId="0" fillId="0" borderId="0" xfId="0" applyBorder="1"/>
    <xf numFmtId="0" fontId="15" fillId="0" borderId="0" xfId="0" applyNumberFormat="1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NumberFormat="1"/>
    <xf numFmtId="43" fontId="0" fillId="0" borderId="0" xfId="0" applyNumberFormat="1" applyBorder="1"/>
    <xf numFmtId="0" fontId="10" fillId="0" borderId="0" xfId="0" applyFont="1" applyAlignment="1">
      <alignment horizontal="right" vertical="center"/>
    </xf>
    <xf numFmtId="43" fontId="16" fillId="0" borderId="9" xfId="0" applyNumberFormat="1" applyFont="1" applyFill="1" applyBorder="1" applyAlignment="1">
      <alignment horizontal="right" vertical="center"/>
    </xf>
    <xf numFmtId="43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43" fontId="12" fillId="0" borderId="10" xfId="0" applyNumberFormat="1" applyFont="1" applyBorder="1"/>
    <xf numFmtId="43" fontId="12" fillId="0" borderId="6" xfId="0" applyNumberFormat="1" applyFont="1" applyBorder="1"/>
    <xf numFmtId="43" fontId="12" fillId="0" borderId="11" xfId="0" applyNumberFormat="1" applyFont="1" applyBorder="1"/>
    <xf numFmtId="0" fontId="11" fillId="0" borderId="0" xfId="0" applyFont="1" applyFill="1" applyBorder="1" applyAlignment="1">
      <alignment horizontal="center" wrapText="1"/>
    </xf>
    <xf numFmtId="0" fontId="11" fillId="0" borderId="0" xfId="0" quotePrefix="1" applyFont="1" applyFill="1" applyBorder="1" applyAlignment="1">
      <alignment horizontal="center" vertical="center" wrapText="1"/>
    </xf>
    <xf numFmtId="43" fontId="12" fillId="0" borderId="0" xfId="0" applyNumberFormat="1" applyFont="1" applyBorder="1"/>
    <xf numFmtId="43" fontId="13" fillId="0" borderId="0" xfId="0" applyNumberFormat="1" applyFont="1" applyBorder="1"/>
    <xf numFmtId="43" fontId="11" fillId="0" borderId="0" xfId="0" applyNumberFormat="1" applyFont="1" applyFill="1" applyBorder="1" applyAlignment="1">
      <alignment horizontal="center" wrapText="1"/>
    </xf>
    <xf numFmtId="43" fontId="12" fillId="0" borderId="2" xfId="0" applyNumberFormat="1" applyFont="1" applyBorder="1"/>
    <xf numFmtId="43" fontId="0" fillId="0" borderId="1" xfId="0" applyNumberFormat="1" applyBorder="1"/>
    <xf numFmtId="0" fontId="14" fillId="0" borderId="0" xfId="0" applyFont="1" applyBorder="1"/>
    <xf numFmtId="0" fontId="14" fillId="0" borderId="12" xfId="0" applyFont="1" applyBorder="1"/>
    <xf numFmtId="43" fontId="13" fillId="0" borderId="9" xfId="0" applyNumberFormat="1" applyFont="1" applyBorder="1"/>
    <xf numFmtId="14" fontId="0" fillId="0" borderId="2" xfId="0" applyNumberFormat="1" applyBorder="1"/>
    <xf numFmtId="14" fontId="18" fillId="0" borderId="0" xfId="0" applyNumberFormat="1" applyFont="1" applyBorder="1" applyAlignment="1">
      <alignment horizontal="right" indent="1"/>
    </xf>
    <xf numFmtId="0" fontId="10" fillId="0" borderId="0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1771649</xdr:colOff>
      <xdr:row>1</xdr:row>
      <xdr:rowOff>60572</xdr:rowOff>
    </xdr:to>
    <xdr:pic>
      <xdr:nvPicPr>
        <xdr:cNvPr id="3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4" cy="76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-orgt.diba.cat/SCO/Dades/Tec1/Comptabilitat/CPressupostaria/Estats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sClau"/>
      <sheetName val="Taules"/>
      <sheetName val="Impressio"/>
      <sheetName val="NomsdRang"/>
      <sheetName val="PendentRecaptiPagam"/>
      <sheetName val="PCobramentpAnys"/>
      <sheetName val="CGrafics"/>
      <sheetName val="ExportRomanent"/>
      <sheetName val="EvoluciodPagaments"/>
      <sheetName val="EvoluciodObligacions"/>
      <sheetName val="EvoluciodRecaptacio"/>
      <sheetName val="EvoluciodDrets"/>
      <sheetName val="DadesPDespesesDAE"/>
      <sheetName val="DadesPIngressosDAE"/>
      <sheetName val="DadesPDespesesAA"/>
      <sheetName val="DadesPIngressosAA"/>
      <sheetName val="DadesPDespeses"/>
      <sheetName val="DadesPIngressos"/>
      <sheetName val="EnllaçaILiquidacio"/>
      <sheetName val="EnllaçaITrimestral"/>
      <sheetName val="Control"/>
      <sheetName val="ResumdExecucio"/>
      <sheetName val="FCCaritat"/>
      <sheetName val="PApostes"/>
      <sheetName val="OGTributaria"/>
      <sheetName val="ITeatre"/>
      <sheetName val="QComandamentCont"/>
      <sheetName val="QComandament"/>
      <sheetName val="Provisio"/>
      <sheetName val="CFinancer"/>
      <sheetName val="Endeutament"/>
      <sheetName val="RomanentdTresoreria"/>
      <sheetName val="LiquidaciodPpst"/>
      <sheetName val="NoRomanent"/>
      <sheetName val="NoPressuptAltres"/>
      <sheetName val="NoPressupostaries"/>
      <sheetName val="EstatdTresoreria"/>
      <sheetName val="CompTancatdDespeses"/>
      <sheetName val="CompTancatdIngressos"/>
      <sheetName val="GrEvoluciodPagaments"/>
      <sheetName val="GrEvoluciodDespeses"/>
      <sheetName val="CompdDespeses"/>
      <sheetName val="GrEvoluciodRecaptacio"/>
      <sheetName val="GrEvoluciodIngressos"/>
      <sheetName val="CompdIngressos"/>
      <sheetName val="GrTancats"/>
      <sheetName val="DibaTancats"/>
      <sheetName val="GrDespeses"/>
      <sheetName val="GrIngressos"/>
      <sheetName val="DibaAltres"/>
      <sheetName val="Diba"/>
      <sheetName val="Index"/>
      <sheetName val="Portada"/>
    </sheetNames>
    <sheetDataSet>
      <sheetData sheetId="0">
        <row r="12">
          <cell r="C12" t="str">
            <v>estat d'execució del pressupost</v>
          </cell>
        </row>
        <row r="16">
          <cell r="C16" t="str">
            <v>30 de setembre de 2016</v>
          </cell>
        </row>
        <row r="23">
          <cell r="C23" t="str">
            <v>extret el 7/10/2016</v>
          </cell>
        </row>
        <row r="29">
          <cell r="C2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8">
          <cell r="B5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showRowColHeaders="0" tabSelected="1" topLeftCell="A34" workbookViewId="0">
      <selection activeCell="F47" sqref="F47"/>
    </sheetView>
  </sheetViews>
  <sheetFormatPr defaultRowHeight="15" x14ac:dyDescent="0.25"/>
  <cols>
    <col min="1" max="1" width="4.7109375" customWidth="1"/>
    <col min="2" max="2" width="38.7109375" customWidth="1"/>
    <col min="3" max="3" width="1.7109375" customWidth="1"/>
    <col min="4" max="4" width="9" customWidth="1"/>
    <col min="5" max="5" width="4.5703125" customWidth="1"/>
    <col min="6" max="6" width="16.7109375" customWidth="1"/>
    <col min="7" max="7" width="9" customWidth="1"/>
    <col min="8" max="8" width="9.85546875" customWidth="1"/>
    <col min="9" max="9" width="3.28515625" customWidth="1"/>
    <col min="10" max="10" width="2.7109375" customWidth="1"/>
    <col min="11" max="11" width="8.7109375" customWidth="1"/>
    <col min="12" max="256" width="11.42578125" customWidth="1"/>
  </cols>
  <sheetData>
    <row r="1" spans="1:11" ht="55.5" customHeight="1" x14ac:dyDescent="0.4">
      <c r="A1" s="1" t="s">
        <v>0</v>
      </c>
      <c r="B1" s="1"/>
      <c r="J1" s="2"/>
      <c r="K1" s="3"/>
    </row>
    <row r="2" spans="1:11" ht="18" x14ac:dyDescent="0.25">
      <c r="A2" s="1" t="s">
        <v>0</v>
      </c>
      <c r="B2" s="1"/>
      <c r="K2" s="4"/>
    </row>
    <row r="3" spans="1:11" ht="33" customHeight="1" thickBot="1" x14ac:dyDescent="0.4">
      <c r="A3" s="5" t="s">
        <v>28</v>
      </c>
      <c r="B3" s="5"/>
      <c r="C3" s="6"/>
      <c r="D3" s="6"/>
      <c r="E3" s="6"/>
      <c r="F3" s="6" t="s">
        <v>27</v>
      </c>
      <c r="G3" s="6"/>
      <c r="H3" s="6"/>
      <c r="I3" s="6"/>
      <c r="J3" s="6"/>
      <c r="K3" s="6"/>
    </row>
    <row r="4" spans="1:11" ht="27" x14ac:dyDescent="0.35">
      <c r="A4" s="7" t="s">
        <v>1</v>
      </c>
      <c r="B4" s="8"/>
      <c r="C4" s="8"/>
      <c r="D4" s="8"/>
      <c r="E4" s="8"/>
      <c r="F4" s="8"/>
      <c r="G4" s="8"/>
      <c r="H4" s="45"/>
      <c r="I4" s="45"/>
      <c r="J4" s="8"/>
      <c r="K4" s="46"/>
    </row>
    <row r="5" spans="1:11" x14ac:dyDescent="0.25">
      <c r="H5" t="s">
        <v>0</v>
      </c>
    </row>
    <row r="7" spans="1:11" ht="33.75" x14ac:dyDescent="0.5">
      <c r="A7" s="9" t="s">
        <v>2</v>
      </c>
      <c r="D7" s="10"/>
      <c r="F7" s="11"/>
      <c r="H7" s="12"/>
      <c r="I7" s="12"/>
      <c r="J7" s="12"/>
      <c r="K7" s="13" t="str">
        <f>nota1</f>
        <v xml:space="preserve"> </v>
      </c>
    </row>
    <row r="8" spans="1:11" ht="20.100000000000001" customHeight="1" thickBot="1" x14ac:dyDescent="0.55000000000000004">
      <c r="A8" s="9"/>
      <c r="H8" s="12"/>
      <c r="I8" s="12"/>
      <c r="J8" s="12"/>
    </row>
    <row r="9" spans="1:11" ht="39.950000000000003" customHeight="1" x14ac:dyDescent="0.25">
      <c r="A9" s="47" t="s">
        <v>3</v>
      </c>
      <c r="B9" s="48"/>
      <c r="E9" s="35"/>
      <c r="F9" s="14" t="s">
        <v>4</v>
      </c>
      <c r="G9" s="35"/>
      <c r="H9" s="35"/>
      <c r="I9" s="35"/>
      <c r="J9" s="39"/>
      <c r="K9" s="23"/>
    </row>
    <row r="10" spans="1:11" ht="20.100000000000001" customHeight="1" thickBot="1" x14ac:dyDescent="0.3">
      <c r="A10" s="49"/>
      <c r="B10" s="49"/>
      <c r="E10" s="36"/>
      <c r="F10" s="15"/>
      <c r="G10" s="36"/>
      <c r="H10" s="36"/>
      <c r="I10" s="36"/>
      <c r="J10" s="36"/>
      <c r="K10" s="23"/>
    </row>
    <row r="11" spans="1:11" ht="27.95" customHeight="1" x14ac:dyDescent="0.3">
      <c r="A11" s="16">
        <v>1</v>
      </c>
      <c r="B11" s="17" t="s">
        <v>5</v>
      </c>
      <c r="E11" s="37"/>
      <c r="F11" s="32">
        <v>0</v>
      </c>
      <c r="G11" s="37"/>
      <c r="H11" s="37"/>
      <c r="I11" s="37"/>
      <c r="J11" s="18"/>
    </row>
    <row r="12" spans="1:11" ht="16.5" x14ac:dyDescent="0.3">
      <c r="A12" s="16">
        <v>2</v>
      </c>
      <c r="B12" s="17" t="s">
        <v>6</v>
      </c>
      <c r="E12" s="37"/>
      <c r="F12" s="33">
        <v>0</v>
      </c>
      <c r="G12" s="37"/>
      <c r="H12" s="37"/>
      <c r="I12" s="37"/>
      <c r="J12" s="18"/>
    </row>
    <row r="13" spans="1:11" ht="16.5" x14ac:dyDescent="0.3">
      <c r="A13" s="16">
        <v>3</v>
      </c>
      <c r="B13" s="17" t="s">
        <v>7</v>
      </c>
      <c r="E13" s="37"/>
      <c r="F13" s="33">
        <v>51150000</v>
      </c>
      <c r="G13" s="37"/>
      <c r="H13" s="37"/>
      <c r="I13" s="37"/>
      <c r="J13" s="18"/>
    </row>
    <row r="14" spans="1:11" ht="16.5" x14ac:dyDescent="0.3">
      <c r="A14" s="16">
        <v>4</v>
      </c>
      <c r="B14" s="17" t="s">
        <v>8</v>
      </c>
      <c r="E14" s="37"/>
      <c r="F14" s="33">
        <v>7500000</v>
      </c>
      <c r="G14" s="37"/>
      <c r="H14" s="37"/>
      <c r="I14" s="37"/>
      <c r="J14" s="18"/>
    </row>
    <row r="15" spans="1:11" ht="17.25" thickBot="1" x14ac:dyDescent="0.35">
      <c r="A15" s="19">
        <v>5</v>
      </c>
      <c r="B15" s="20" t="s">
        <v>9</v>
      </c>
      <c r="E15" s="37"/>
      <c r="F15" s="34">
        <v>60000</v>
      </c>
      <c r="G15" s="37"/>
      <c r="H15" s="37"/>
      <c r="I15" s="37"/>
      <c r="J15" s="18"/>
      <c r="K15" s="31"/>
    </row>
    <row r="16" spans="1:11" ht="17.25" thickBot="1" x14ac:dyDescent="0.35">
      <c r="A16" s="21"/>
      <c r="B16" s="22" t="s">
        <v>10</v>
      </c>
      <c r="C16" s="42"/>
      <c r="D16" s="23"/>
      <c r="E16" s="38"/>
      <c r="F16" s="44">
        <f t="shared" ref="F16" si="0">SUM(F11:F15)</f>
        <v>58710000</v>
      </c>
      <c r="G16" s="38"/>
      <c r="H16" s="38"/>
      <c r="I16" s="38"/>
      <c r="J16" s="38"/>
    </row>
    <row r="17" spans="1:11" ht="27.95" customHeight="1" x14ac:dyDescent="0.3">
      <c r="A17" s="16">
        <v>6</v>
      </c>
      <c r="B17" s="17" t="s">
        <v>11</v>
      </c>
      <c r="E17" s="37"/>
      <c r="F17" s="32">
        <v>0</v>
      </c>
      <c r="G17" s="37"/>
      <c r="H17" s="37"/>
      <c r="I17" s="37"/>
      <c r="J17" s="18"/>
    </row>
    <row r="18" spans="1:11" s="23" customFormat="1" ht="17.25" thickBot="1" x14ac:dyDescent="0.35">
      <c r="A18" s="19">
        <v>7</v>
      </c>
      <c r="B18" s="20" t="s">
        <v>12</v>
      </c>
      <c r="C18"/>
      <c r="E18" s="37"/>
      <c r="F18" s="34">
        <v>0</v>
      </c>
      <c r="G18" s="37"/>
      <c r="H18" s="37"/>
      <c r="I18" s="37"/>
      <c r="J18" s="18"/>
      <c r="K18"/>
    </row>
    <row r="19" spans="1:11" ht="17.25" thickBot="1" x14ac:dyDescent="0.35">
      <c r="A19" s="21"/>
      <c r="B19" s="22" t="s">
        <v>13</v>
      </c>
      <c r="C19" s="43"/>
      <c r="E19" s="38"/>
      <c r="F19" s="44">
        <f t="shared" ref="F19" si="1">F17+F18</f>
        <v>0</v>
      </c>
      <c r="G19" s="38"/>
      <c r="H19" s="38"/>
      <c r="I19" s="38"/>
      <c r="J19" s="38"/>
      <c r="K19" s="23"/>
    </row>
    <row r="20" spans="1:11" ht="27.95" customHeight="1" x14ac:dyDescent="0.3">
      <c r="A20" s="16">
        <v>8</v>
      </c>
      <c r="B20" s="17" t="s">
        <v>14</v>
      </c>
      <c r="E20" s="37"/>
      <c r="F20" s="32">
        <v>125000</v>
      </c>
      <c r="G20" s="37"/>
      <c r="H20" s="37"/>
      <c r="I20" s="37"/>
      <c r="J20" s="18"/>
    </row>
    <row r="21" spans="1:11" ht="18.75" customHeight="1" thickBot="1" x14ac:dyDescent="0.35">
      <c r="A21" s="19">
        <v>9</v>
      </c>
      <c r="B21" s="20" t="s">
        <v>15</v>
      </c>
      <c r="C21" s="23"/>
      <c r="E21" s="37"/>
      <c r="F21" s="34">
        <v>160000000</v>
      </c>
      <c r="G21" s="37"/>
      <c r="H21" s="37"/>
      <c r="I21" s="37"/>
      <c r="J21" s="18"/>
    </row>
    <row r="22" spans="1:11" ht="17.25" thickBot="1" x14ac:dyDescent="0.35">
      <c r="A22" s="21"/>
      <c r="B22" s="22" t="s">
        <v>16</v>
      </c>
      <c r="C22" s="42"/>
      <c r="D22" s="23"/>
      <c r="E22" s="38"/>
      <c r="F22" s="44">
        <f t="shared" ref="F22" si="2">F20+F21</f>
        <v>160125000</v>
      </c>
      <c r="G22" s="38"/>
      <c r="H22" s="38"/>
      <c r="I22" s="38"/>
      <c r="J22" s="38"/>
      <c r="K22" s="23"/>
    </row>
    <row r="23" spans="1:11" ht="16.5" x14ac:dyDescent="0.3">
      <c r="A23" s="24"/>
      <c r="B23" s="25"/>
      <c r="E23" s="37"/>
      <c r="F23" s="40"/>
      <c r="G23" s="37"/>
      <c r="H23" s="37"/>
      <c r="I23" s="37"/>
      <c r="J23" s="18"/>
    </row>
    <row r="24" spans="1:11" ht="15.75" thickBot="1" x14ac:dyDescent="0.3">
      <c r="A24" s="26"/>
      <c r="E24" s="27"/>
      <c r="F24" s="41"/>
      <c r="G24" s="27"/>
      <c r="H24" s="27"/>
      <c r="I24" s="27"/>
      <c r="J24" s="27"/>
    </row>
    <row r="25" spans="1:11" ht="21" thickBot="1" x14ac:dyDescent="0.3">
      <c r="A25" s="26"/>
      <c r="B25" s="28" t="s">
        <v>17</v>
      </c>
      <c r="E25" s="30"/>
      <c r="F25" s="29">
        <f t="shared" ref="F25" si="3">F16+F19+F22</f>
        <v>218835000</v>
      </c>
      <c r="G25" s="30"/>
      <c r="H25" s="30"/>
      <c r="I25" s="30"/>
      <c r="J25" s="30"/>
    </row>
    <row r="26" spans="1:11" x14ac:dyDescent="0.25">
      <c r="E26" s="23"/>
      <c r="G26" s="23"/>
      <c r="H26" s="23"/>
      <c r="I26" s="23"/>
      <c r="J26" s="23"/>
    </row>
    <row r="27" spans="1:11" x14ac:dyDescent="0.25">
      <c r="E27" s="23"/>
      <c r="G27" s="23"/>
      <c r="H27" s="23"/>
      <c r="I27" s="23"/>
      <c r="J27" s="23"/>
    </row>
    <row r="28" spans="1:11" x14ac:dyDescent="0.25">
      <c r="E28" s="23"/>
      <c r="G28" s="23"/>
      <c r="H28" s="23"/>
      <c r="I28" s="23"/>
      <c r="J28" s="23"/>
    </row>
    <row r="29" spans="1:11" ht="33.75" x14ac:dyDescent="0.5">
      <c r="A29" s="9" t="s">
        <v>18</v>
      </c>
      <c r="E29" s="23"/>
      <c r="F29" s="23"/>
      <c r="G29" s="23"/>
      <c r="H29" s="23"/>
      <c r="I29" s="27"/>
      <c r="J29" s="27"/>
    </row>
    <row r="30" spans="1:11" ht="20.100000000000001" customHeight="1" thickBot="1" x14ac:dyDescent="0.55000000000000004">
      <c r="A30" s="9"/>
      <c r="E30" s="23"/>
      <c r="G30" s="23"/>
      <c r="H30" s="23"/>
      <c r="I30" s="27"/>
      <c r="J30" s="27"/>
    </row>
    <row r="31" spans="1:11" ht="39.950000000000003" customHeight="1" x14ac:dyDescent="0.25">
      <c r="A31" s="47" t="s">
        <v>3</v>
      </c>
      <c r="B31" s="48"/>
      <c r="E31" s="35"/>
      <c r="F31" s="14" t="s">
        <v>4</v>
      </c>
      <c r="G31" s="35"/>
      <c r="H31" s="35"/>
      <c r="I31" s="39"/>
      <c r="J31" s="39"/>
      <c r="K31" s="23"/>
    </row>
    <row r="32" spans="1:11" ht="20.100000000000001" customHeight="1" thickBot="1" x14ac:dyDescent="0.3">
      <c r="A32" s="49"/>
      <c r="B32" s="49"/>
      <c r="E32" s="36"/>
      <c r="F32" s="15"/>
      <c r="G32" s="36"/>
      <c r="H32" s="36"/>
      <c r="I32" s="36"/>
      <c r="J32" s="36"/>
      <c r="K32" s="23"/>
    </row>
    <row r="33" spans="1:11" s="23" customFormat="1" ht="27.95" customHeight="1" x14ac:dyDescent="0.3">
      <c r="A33" s="16">
        <v>1</v>
      </c>
      <c r="B33" s="17" t="s">
        <v>19</v>
      </c>
      <c r="E33" s="37"/>
      <c r="F33" s="33">
        <v>39120000</v>
      </c>
      <c r="G33" s="37"/>
      <c r="H33" s="37"/>
      <c r="I33" s="18"/>
      <c r="J33" s="18"/>
      <c r="K33"/>
    </row>
    <row r="34" spans="1:11" ht="16.5" x14ac:dyDescent="0.3">
      <c r="A34" s="16">
        <v>2</v>
      </c>
      <c r="B34" s="17" t="s">
        <v>20</v>
      </c>
      <c r="E34" s="37"/>
      <c r="F34" s="33">
        <v>17555000</v>
      </c>
      <c r="G34" s="37"/>
      <c r="H34" s="37"/>
      <c r="I34" s="18"/>
      <c r="J34" s="18"/>
    </row>
    <row r="35" spans="1:11" ht="16.5" x14ac:dyDescent="0.3">
      <c r="A35" s="16">
        <v>3</v>
      </c>
      <c r="B35" s="17" t="s">
        <v>21</v>
      </c>
      <c r="E35" s="37"/>
      <c r="F35" s="33">
        <v>10000</v>
      </c>
      <c r="G35" s="37"/>
      <c r="H35" s="37"/>
      <c r="I35" s="18"/>
      <c r="J35" s="18"/>
    </row>
    <row r="36" spans="1:11" ht="16.5" x14ac:dyDescent="0.3">
      <c r="A36" s="16">
        <v>4</v>
      </c>
      <c r="B36" s="17" t="s">
        <v>8</v>
      </c>
      <c r="E36" s="37"/>
      <c r="F36" s="33">
        <v>1300000</v>
      </c>
      <c r="G36" s="37"/>
      <c r="H36" s="37"/>
      <c r="I36" s="18"/>
      <c r="J36" s="18"/>
    </row>
    <row r="37" spans="1:11" ht="17.25" thickBot="1" x14ac:dyDescent="0.35">
      <c r="A37" s="19">
        <v>5</v>
      </c>
      <c r="B37" s="20" t="s">
        <v>22</v>
      </c>
      <c r="E37" s="37"/>
      <c r="F37" s="34">
        <f>[1]DadesPDespeses!B58</f>
        <v>0</v>
      </c>
      <c r="G37" s="37"/>
      <c r="H37" s="37"/>
      <c r="I37" s="18"/>
      <c r="J37" s="18"/>
    </row>
    <row r="38" spans="1:11" ht="17.25" thickBot="1" x14ac:dyDescent="0.35">
      <c r="A38" s="21"/>
      <c r="B38" s="22" t="s">
        <v>23</v>
      </c>
      <c r="C38" s="42"/>
      <c r="D38" s="23"/>
      <c r="E38" s="38"/>
      <c r="F38" s="44">
        <f t="shared" ref="F38" si="4">SUM(F33:F37)</f>
        <v>57985000</v>
      </c>
      <c r="G38" s="38"/>
      <c r="H38" s="38"/>
      <c r="I38" s="38"/>
      <c r="J38" s="38"/>
      <c r="K38" s="23"/>
    </row>
    <row r="39" spans="1:11" ht="27.95" customHeight="1" x14ac:dyDescent="0.3">
      <c r="A39" s="16">
        <v>6</v>
      </c>
      <c r="B39" s="17" t="s">
        <v>24</v>
      </c>
      <c r="E39" s="37"/>
      <c r="F39" s="32">
        <v>700000</v>
      </c>
      <c r="G39" s="37"/>
      <c r="H39" s="37"/>
      <c r="I39" s="18"/>
      <c r="J39" s="18"/>
    </row>
    <row r="40" spans="1:11" s="23" customFormat="1" ht="17.25" thickBot="1" x14ac:dyDescent="0.35">
      <c r="A40" s="19">
        <v>7</v>
      </c>
      <c r="B40" s="20" t="s">
        <v>12</v>
      </c>
      <c r="C40"/>
      <c r="E40" s="37"/>
      <c r="F40" s="34">
        <v>0</v>
      </c>
      <c r="G40" s="37"/>
      <c r="H40" s="37"/>
      <c r="I40" s="18"/>
      <c r="J40" s="18"/>
      <c r="K40"/>
    </row>
    <row r="41" spans="1:11" ht="17.25" thickBot="1" x14ac:dyDescent="0.35">
      <c r="A41" s="21"/>
      <c r="B41" s="22" t="s">
        <v>25</v>
      </c>
      <c r="C41" s="42"/>
      <c r="D41" s="23"/>
      <c r="E41" s="38"/>
      <c r="F41" s="44">
        <f t="shared" ref="F41" si="5">F39+F40</f>
        <v>700000</v>
      </c>
      <c r="G41" s="38"/>
      <c r="H41" s="38"/>
      <c r="I41" s="38"/>
      <c r="J41" s="38"/>
      <c r="K41" s="23"/>
    </row>
    <row r="42" spans="1:11" ht="27.95" customHeight="1" x14ac:dyDescent="0.3">
      <c r="A42" s="16">
        <v>8</v>
      </c>
      <c r="B42" s="17" t="s">
        <v>14</v>
      </c>
      <c r="E42" s="37"/>
      <c r="F42" s="32">
        <v>150000</v>
      </c>
      <c r="G42" s="37"/>
      <c r="H42" s="37"/>
      <c r="I42" s="18"/>
      <c r="J42" s="18"/>
    </row>
    <row r="43" spans="1:11" ht="18.75" customHeight="1" thickBot="1" x14ac:dyDescent="0.35">
      <c r="A43" s="19">
        <v>9</v>
      </c>
      <c r="B43" s="20" t="s">
        <v>15</v>
      </c>
      <c r="C43" s="23"/>
      <c r="E43" s="37"/>
      <c r="F43" s="34">
        <v>160000000</v>
      </c>
      <c r="G43" s="37"/>
      <c r="H43" s="37"/>
      <c r="I43" s="18"/>
      <c r="J43" s="18"/>
    </row>
    <row r="44" spans="1:11" ht="17.25" thickBot="1" x14ac:dyDescent="0.35">
      <c r="A44" s="21"/>
      <c r="B44" s="22" t="s">
        <v>26</v>
      </c>
      <c r="C44" s="42"/>
      <c r="D44" s="23"/>
      <c r="E44" s="38"/>
      <c r="F44" s="44">
        <f t="shared" ref="F44" si="6">F42+F43</f>
        <v>160150000</v>
      </c>
      <c r="G44" s="38"/>
      <c r="H44" s="38"/>
      <c r="I44" s="38"/>
      <c r="J44" s="38"/>
      <c r="K44" s="23"/>
    </row>
    <row r="45" spans="1:11" ht="16.5" x14ac:dyDescent="0.3">
      <c r="A45" s="24"/>
      <c r="B45" s="25"/>
      <c r="E45" s="37"/>
      <c r="F45" s="40"/>
      <c r="G45" s="37"/>
      <c r="H45" s="37"/>
      <c r="I45" s="18"/>
      <c r="J45" s="18"/>
    </row>
    <row r="46" spans="1:11" ht="15.75" thickBot="1" x14ac:dyDescent="0.3">
      <c r="A46" s="26"/>
      <c r="E46" s="27"/>
      <c r="F46" s="41"/>
      <c r="G46" s="27"/>
      <c r="H46" s="27"/>
      <c r="I46" s="27"/>
      <c r="J46" s="27"/>
    </row>
    <row r="47" spans="1:11" ht="21" thickBot="1" x14ac:dyDescent="0.3">
      <c r="A47" s="26"/>
      <c r="B47" s="28" t="str">
        <f>"Total de "&amp;A29</f>
        <v>Total de despeses</v>
      </c>
      <c r="E47" s="30"/>
      <c r="F47" s="29">
        <f t="shared" ref="F47" si="7">F38+F41+F44</f>
        <v>218835000</v>
      </c>
      <c r="G47" s="30"/>
      <c r="H47" s="30"/>
      <c r="I47" s="30"/>
      <c r="J47" s="30"/>
    </row>
    <row r="48" spans="1:11" x14ac:dyDescent="0.25">
      <c r="E48" s="23"/>
      <c r="F48" s="23"/>
      <c r="G48" s="23"/>
      <c r="H48" s="23"/>
      <c r="I48" s="27"/>
      <c r="J48" s="27"/>
    </row>
    <row r="49" spans="5:10" x14ac:dyDescent="0.25">
      <c r="E49" s="23"/>
      <c r="F49" s="23"/>
      <c r="G49" s="23"/>
      <c r="H49" s="23"/>
      <c r="I49" s="27"/>
      <c r="J49" s="12"/>
    </row>
  </sheetData>
  <mergeCells count="2">
    <mergeCell ref="A9:B10"/>
    <mergeCell ref="A31:B32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Diputació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matatj</dc:creator>
  <cp:lastModifiedBy>Ferrer Fontana, Àngela</cp:lastModifiedBy>
  <cp:lastPrinted>2016-10-25T15:05:24Z</cp:lastPrinted>
  <dcterms:created xsi:type="dcterms:W3CDTF">2016-10-18T12:43:02Z</dcterms:created>
  <dcterms:modified xsi:type="dcterms:W3CDTF">2019-02-19T09:21:38Z</dcterms:modified>
</cp:coreProperties>
</file>