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Full1!$A$1:$E$50</definedName>
  </definedNames>
  <calcPr calcId="145621"/>
</workbook>
</file>

<file path=xl/calcChain.xml><?xml version="1.0" encoding="utf-8"?>
<calcChain xmlns="http://schemas.openxmlformats.org/spreadsheetml/2006/main">
  <c r="E43" i="1" l="1"/>
  <c r="E37" i="1"/>
  <c r="E34" i="1"/>
  <c r="E32" i="1" s="1"/>
  <c r="E28" i="1"/>
  <c r="E24" i="1"/>
  <c r="E17" i="1"/>
  <c r="E22" i="1" s="1"/>
  <c r="E23" i="1" s="1"/>
  <c r="E31" i="1" s="1"/>
  <c r="E12" i="1"/>
  <c r="E11" i="1"/>
  <c r="E3" i="1"/>
  <c r="E47" i="1" l="1"/>
  <c r="E48" i="1" s="1"/>
  <c r="E50" i="1" s="1"/>
  <c r="D43" i="1" l="1"/>
  <c r="D37" i="1"/>
  <c r="D32" i="1"/>
  <c r="D47" i="1" s="1"/>
  <c r="D28" i="1"/>
  <c r="D24" i="1"/>
  <c r="D17" i="1"/>
  <c r="D12" i="1"/>
  <c r="D3" i="1"/>
  <c r="D11" i="1" s="1"/>
  <c r="D22" i="1" l="1"/>
  <c r="D23" i="1" s="1"/>
  <c r="D31" i="1" s="1"/>
  <c r="D48" i="1" s="1"/>
</calcChain>
</file>

<file path=xl/sharedStrings.xml><?xml version="1.0" encoding="utf-8"?>
<sst xmlns="http://schemas.openxmlformats.org/spreadsheetml/2006/main" count="68" uniqueCount="66">
  <si>
    <t>COMPTES</t>
  </si>
  <si>
    <t>DESCRIPCIÓ</t>
  </si>
  <si>
    <t>1. Ingressos tributaris i urbanístics</t>
  </si>
  <si>
    <t>b) Taxes</t>
  </si>
  <si>
    <t>2. Transferències i subvencions rebudes</t>
  </si>
  <si>
    <t>3. Vendes i prestacions de serveis</t>
  </si>
  <si>
    <t>4. Variació d'existències</t>
  </si>
  <si>
    <t>5. Treballs realitzats pel propi immobilitzat</t>
  </si>
  <si>
    <t>6. Altres ingressos de gestió ordinària</t>
  </si>
  <si>
    <t>7. Excessos de provisions</t>
  </si>
  <si>
    <t>A) TOTAL INGRESSOS DE GESTIÓ ORDINÀRIA</t>
  </si>
  <si>
    <t>8. Despeses de personal</t>
  </si>
  <si>
    <t>9. Transferències i subvencios concedides</t>
  </si>
  <si>
    <t>10. Aprovisionaments</t>
  </si>
  <si>
    <t>11. Altres despeses de gestió ordinària</t>
  </si>
  <si>
    <t>a) Suministraments i serveis exteriors</t>
  </si>
  <si>
    <t>b) Tributs</t>
  </si>
  <si>
    <t xml:space="preserve">c) Altres </t>
  </si>
  <si>
    <t>12. Amortització de l'immobilitzat</t>
  </si>
  <si>
    <t>B) TOTAL DESPESES DE GESTIÓ ORDINÀRIA</t>
  </si>
  <si>
    <t>I. Resultat de la gestió ordinària (A+B)</t>
  </si>
  <si>
    <t xml:space="preserve">13. Deteriorament de valors </t>
  </si>
  <si>
    <t>a) Deteriormanent</t>
  </si>
  <si>
    <t>b) Baixes i vendes</t>
  </si>
  <si>
    <t xml:space="preserve">c) Imputació de subvencions </t>
  </si>
  <si>
    <t>14. Altres partides no ordinàries</t>
  </si>
  <si>
    <t>b) Despeses</t>
  </si>
  <si>
    <t>a) Ingressos</t>
  </si>
  <si>
    <t>II. Resultat de les operacions no financeres (I+13+14)</t>
  </si>
  <si>
    <t>15. Ingressos financers</t>
  </si>
  <si>
    <t>a) de participacions en instruments del patrimoni</t>
  </si>
  <si>
    <t>b) D'inversions financeres</t>
  </si>
  <si>
    <t>b.1) En entitats del grup</t>
  </si>
  <si>
    <t>b.2) Altres</t>
  </si>
  <si>
    <t>16. Despeses financeres</t>
  </si>
  <si>
    <t>a) Per deutes en entitats del grup</t>
  </si>
  <si>
    <t>b) Altres</t>
  </si>
  <si>
    <t>17. Despeses finaneres imputades a l'actius</t>
  </si>
  <si>
    <t xml:space="preserve">18. Variació del valor raonable </t>
  </si>
  <si>
    <t>19. Diferències de canvi</t>
  </si>
  <si>
    <t>20. Deteriorament de valor, baixes i vendes</t>
  </si>
  <si>
    <t>a) D'entitats del grup</t>
  </si>
  <si>
    <t>21. Subvencions per al finançament d'operacions financeres</t>
  </si>
  <si>
    <t>III. Resultat de les operacions financeres</t>
  </si>
  <si>
    <t>Ajustos en el compte del resultat de l'exercici anterior</t>
  </si>
  <si>
    <t>Resultat de l'exercici anterior ajustat  (IV+Ajustos)</t>
  </si>
  <si>
    <t>a) Sous i salaris</t>
  </si>
  <si>
    <t>b)Despeses socials</t>
  </si>
  <si>
    <t>642,644,645</t>
  </si>
  <si>
    <t>(6710)</t>
  </si>
  <si>
    <t>(678)</t>
  </si>
  <si>
    <t>IV. Resultat net de l'exercici (II+III)</t>
  </si>
  <si>
    <t>Notes memòria</t>
  </si>
  <si>
    <t>4.12, 15,2</t>
  </si>
  <si>
    <t>4.12, 15,1</t>
  </si>
  <si>
    <t>4.14, 15.2</t>
  </si>
  <si>
    <t>15.2</t>
  </si>
  <si>
    <t>5.1</t>
  </si>
  <si>
    <t>15.1</t>
  </si>
  <si>
    <t>4.7, 10</t>
  </si>
  <si>
    <t>4</t>
  </si>
  <si>
    <t>10</t>
  </si>
  <si>
    <t>11</t>
  </si>
  <si>
    <t>EXERCICI 2017</t>
  </si>
  <si>
    <t>COMPTE DEL RESULTAT ECONÒMIC PATRIMONIAL EXERCICI 2018</t>
  </si>
  <si>
    <t>EXERCICI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</si>
</sst>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2" xfId="0" applyFont="1" applyBorder="1"/>
    <xf numFmtId="0" fontId="2" fillId="0" borderId="0" xfId="0" applyFont="1"/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4" fontId="3" fillId="0" borderId="2" xfId="0" applyNumberFormat="1" applyFont="1" applyBorder="1"/>
    <xf numFmtId="0" fontId="3" fillId="0" borderId="4" xfId="0" quotePrefix="1" applyFont="1" applyBorder="1"/>
    <xf numFmtId="0" fontId="3" fillId="0" borderId="1" xfId="0" applyFont="1" applyBorder="1"/>
    <xf numFmtId="0" fontId="4" fillId="0" borderId="0" xfId="0" quotePrefix="1" applyFont="1"/>
    <xf numFmtId="4" fontId="3" fillId="0" borderId="4" xfId="0" applyNumberFormat="1" applyFont="1" applyBorder="1"/>
    <xf numFmtId="4" fontId="4" fillId="0" borderId="4" xfId="0" applyNumberFormat="1" applyFont="1" applyBorder="1"/>
    <xf numFmtId="4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sqref="A1:E50"/>
    </sheetView>
  </sheetViews>
  <sheetFormatPr defaultRowHeight="15" x14ac:dyDescent="0.25"/>
  <cols>
    <col min="1" max="1" width="7.28515625" customWidth="1"/>
    <col min="2" max="2" width="35.140625" customWidth="1"/>
    <col min="3" max="3" width="7.140625" customWidth="1"/>
    <col min="4" max="4" width="11.7109375" style="2" customWidth="1"/>
    <col min="5" max="5" width="12.5703125" style="2" customWidth="1"/>
    <col min="7" max="7" width="13.5703125" bestFit="1" customWidth="1"/>
  </cols>
  <sheetData>
    <row r="1" spans="1:5" s="5" customFormat="1" ht="23.25" x14ac:dyDescent="0.25">
      <c r="A1" s="7"/>
      <c r="B1" s="8" t="s">
        <v>64</v>
      </c>
      <c r="C1" s="8"/>
      <c r="D1" s="9"/>
      <c r="E1" s="10"/>
    </row>
    <row r="2" spans="1:5" s="6" customFormat="1" x14ac:dyDescent="0.25">
      <c r="A2" s="11" t="s">
        <v>0</v>
      </c>
      <c r="B2" s="12" t="s">
        <v>1</v>
      </c>
      <c r="C2" s="12" t="s">
        <v>52</v>
      </c>
      <c r="D2" s="13" t="s">
        <v>65</v>
      </c>
      <c r="E2" s="14" t="s">
        <v>63</v>
      </c>
    </row>
    <row r="3" spans="1:5" s="1" customFormat="1" x14ac:dyDescent="0.25">
      <c r="A3" s="7"/>
      <c r="B3" s="15" t="s">
        <v>2</v>
      </c>
      <c r="C3" s="16" t="s">
        <v>54</v>
      </c>
      <c r="D3" s="10">
        <f>D4</f>
        <v>49016405.630000003</v>
      </c>
      <c r="E3" s="25">
        <f>E4</f>
        <v>45483222.509999998</v>
      </c>
    </row>
    <row r="4" spans="1:5" x14ac:dyDescent="0.25">
      <c r="A4" s="17">
        <v>7400</v>
      </c>
      <c r="B4" s="16" t="s">
        <v>3</v>
      </c>
      <c r="C4" s="16"/>
      <c r="D4" s="18">
        <v>49016405.630000003</v>
      </c>
      <c r="E4" s="26">
        <v>45483222.509999998</v>
      </c>
    </row>
    <row r="5" spans="1:5" x14ac:dyDescent="0.25">
      <c r="A5" s="17"/>
      <c r="B5" s="15" t="s">
        <v>4</v>
      </c>
      <c r="C5" s="15"/>
      <c r="D5" s="10"/>
      <c r="E5" s="25"/>
    </row>
    <row r="6" spans="1:5" x14ac:dyDescent="0.25">
      <c r="A6" s="17"/>
      <c r="B6" s="15" t="s">
        <v>5</v>
      </c>
      <c r="C6" s="15"/>
      <c r="D6" s="10"/>
      <c r="E6" s="25"/>
    </row>
    <row r="7" spans="1:5" x14ac:dyDescent="0.25">
      <c r="A7" s="17"/>
      <c r="B7" s="15" t="s">
        <v>6</v>
      </c>
      <c r="C7" s="15"/>
      <c r="D7" s="10"/>
      <c r="E7" s="25"/>
    </row>
    <row r="8" spans="1:5" x14ac:dyDescent="0.25">
      <c r="A8" s="17"/>
      <c r="B8" s="15" t="s">
        <v>7</v>
      </c>
      <c r="C8" s="15"/>
      <c r="D8" s="10"/>
      <c r="E8" s="25"/>
    </row>
    <row r="9" spans="1:5" s="1" customFormat="1" x14ac:dyDescent="0.25">
      <c r="A9" s="7">
        <v>7770</v>
      </c>
      <c r="B9" s="15" t="s">
        <v>8</v>
      </c>
      <c r="C9" s="16" t="s">
        <v>54</v>
      </c>
      <c r="D9" s="10">
        <v>2263283.6</v>
      </c>
      <c r="E9" s="25">
        <v>2295576.4900000002</v>
      </c>
    </row>
    <row r="10" spans="1:5" x14ac:dyDescent="0.25">
      <c r="A10" s="17"/>
      <c r="B10" s="15" t="s">
        <v>9</v>
      </c>
      <c r="C10" s="15"/>
      <c r="D10" s="10"/>
      <c r="E10" s="25"/>
    </row>
    <row r="11" spans="1:5" s="4" customFormat="1" ht="22.5" customHeight="1" x14ac:dyDescent="0.25">
      <c r="A11" s="19"/>
      <c r="B11" s="20" t="s">
        <v>10</v>
      </c>
      <c r="C11" s="20"/>
      <c r="D11" s="21">
        <f>D9+D3</f>
        <v>51279689.230000004</v>
      </c>
      <c r="E11" s="27">
        <f>E9+E3</f>
        <v>47778799</v>
      </c>
    </row>
    <row r="12" spans="1:5" s="1" customFormat="1" x14ac:dyDescent="0.25">
      <c r="A12" s="7"/>
      <c r="B12" s="15" t="s">
        <v>11</v>
      </c>
      <c r="C12" s="16" t="s">
        <v>53</v>
      </c>
      <c r="D12" s="10">
        <f>D13+D14</f>
        <v>-30512675.710000001</v>
      </c>
      <c r="E12" s="25">
        <f>E13+E14</f>
        <v>-30017791.02</v>
      </c>
    </row>
    <row r="13" spans="1:5" x14ac:dyDescent="0.25">
      <c r="A13" s="17">
        <v>640.64099999999996</v>
      </c>
      <c r="B13" s="16" t="s">
        <v>46</v>
      </c>
      <c r="C13" s="16"/>
      <c r="D13" s="18">
        <v>-23975781.670000002</v>
      </c>
      <c r="E13" s="26">
        <v>-23448495.710000001</v>
      </c>
    </row>
    <row r="14" spans="1:5" x14ac:dyDescent="0.25">
      <c r="A14" s="17" t="s">
        <v>48</v>
      </c>
      <c r="B14" s="16" t="s">
        <v>47</v>
      </c>
      <c r="C14" s="16"/>
      <c r="D14" s="18">
        <v>-6536894.04</v>
      </c>
      <c r="E14" s="26">
        <v>-6569295.3099999996</v>
      </c>
    </row>
    <row r="15" spans="1:5" s="1" customFormat="1" x14ac:dyDescent="0.25">
      <c r="A15" s="7">
        <v>65</v>
      </c>
      <c r="B15" s="15" t="s">
        <v>12</v>
      </c>
      <c r="C15" s="15" t="s">
        <v>55</v>
      </c>
      <c r="D15" s="10">
        <v>-1284946.3500000001</v>
      </c>
      <c r="E15" s="25">
        <v>-1366947.74</v>
      </c>
    </row>
    <row r="16" spans="1:5" x14ac:dyDescent="0.25">
      <c r="A16" s="17"/>
      <c r="B16" s="15" t="s">
        <v>13</v>
      </c>
      <c r="C16" s="15"/>
      <c r="D16" s="10"/>
      <c r="E16" s="25"/>
    </row>
    <row r="17" spans="1:7" s="1" customFormat="1" x14ac:dyDescent="0.25">
      <c r="A17" s="7"/>
      <c r="B17" s="15" t="s">
        <v>14</v>
      </c>
      <c r="C17" s="15" t="s">
        <v>56</v>
      </c>
      <c r="D17" s="10">
        <f>D18+D19</f>
        <v>-15044002.039999999</v>
      </c>
      <c r="E17" s="25">
        <f>E18+E19</f>
        <v>-13042960.699999999</v>
      </c>
    </row>
    <row r="18" spans="1:7" x14ac:dyDescent="0.25">
      <c r="A18" s="17">
        <v>62</v>
      </c>
      <c r="B18" s="16" t="s">
        <v>15</v>
      </c>
      <c r="C18" s="16"/>
      <c r="D18" s="18">
        <v>-15018023.689999999</v>
      </c>
      <c r="E18" s="26">
        <v>-13015143.52</v>
      </c>
    </row>
    <row r="19" spans="1:7" x14ac:dyDescent="0.25">
      <c r="A19" s="17">
        <v>63</v>
      </c>
      <c r="B19" s="16" t="s">
        <v>16</v>
      </c>
      <c r="C19" s="16"/>
      <c r="D19" s="18">
        <v>-25978.35</v>
      </c>
      <c r="E19" s="26">
        <v>-27817.18</v>
      </c>
    </row>
    <row r="20" spans="1:7" x14ac:dyDescent="0.25">
      <c r="A20" s="17"/>
      <c r="B20" s="16" t="s">
        <v>17</v>
      </c>
      <c r="C20" s="16"/>
      <c r="D20" s="18"/>
      <c r="E20" s="26"/>
    </row>
    <row r="21" spans="1:7" s="1" customFormat="1" x14ac:dyDescent="0.25">
      <c r="A21" s="7">
        <v>68</v>
      </c>
      <c r="B21" s="15" t="s">
        <v>18</v>
      </c>
      <c r="C21" s="22" t="s">
        <v>60</v>
      </c>
      <c r="D21" s="10">
        <v>-870277.09</v>
      </c>
      <c r="E21" s="25">
        <v>-937090.91</v>
      </c>
    </row>
    <row r="22" spans="1:7" s="1" customFormat="1" ht="20.25" customHeight="1" x14ac:dyDescent="0.25">
      <c r="A22" s="19"/>
      <c r="B22" s="20" t="s">
        <v>19</v>
      </c>
      <c r="C22" s="20"/>
      <c r="D22" s="21">
        <f>D21+D17+D12+D15</f>
        <v>-47711901.190000005</v>
      </c>
      <c r="E22" s="27">
        <f>E21+E17+E12+E15</f>
        <v>-45364790.369999997</v>
      </c>
      <c r="G22" s="3"/>
    </row>
    <row r="23" spans="1:7" s="1" customFormat="1" ht="25.5" customHeight="1" x14ac:dyDescent="0.25">
      <c r="A23" s="23" t="s">
        <v>20</v>
      </c>
      <c r="B23" s="20"/>
      <c r="C23" s="20"/>
      <c r="D23" s="21">
        <f>D22+D11</f>
        <v>3567788.0399999991</v>
      </c>
      <c r="E23" s="27">
        <f>E22+E11</f>
        <v>2414008.6300000027</v>
      </c>
    </row>
    <row r="24" spans="1:7" s="1" customFormat="1" ht="20.25" customHeight="1" x14ac:dyDescent="0.25">
      <c r="A24" s="7"/>
      <c r="B24" s="15" t="s">
        <v>21</v>
      </c>
      <c r="C24" s="15" t="s">
        <v>57</v>
      </c>
      <c r="D24" s="10">
        <f>D26</f>
        <v>-2050.5100000000002</v>
      </c>
      <c r="E24" s="25">
        <f>E26</f>
        <v>-947.55</v>
      </c>
    </row>
    <row r="25" spans="1:7" x14ac:dyDescent="0.25">
      <c r="A25" s="17"/>
      <c r="B25" s="16" t="s">
        <v>22</v>
      </c>
      <c r="C25" s="16"/>
      <c r="D25" s="18"/>
      <c r="E25" s="26"/>
    </row>
    <row r="26" spans="1:7" x14ac:dyDescent="0.25">
      <c r="A26" s="24" t="s">
        <v>49</v>
      </c>
      <c r="B26" s="16" t="s">
        <v>23</v>
      </c>
      <c r="C26" s="16"/>
      <c r="D26" s="18">
        <v>-2050.5100000000002</v>
      </c>
      <c r="E26" s="26">
        <v>-947.55</v>
      </c>
    </row>
    <row r="27" spans="1:7" x14ac:dyDescent="0.25">
      <c r="A27" s="17"/>
      <c r="B27" s="16" t="s">
        <v>24</v>
      </c>
      <c r="C27" s="16"/>
      <c r="D27" s="18"/>
      <c r="E27" s="26"/>
    </row>
    <row r="28" spans="1:7" s="1" customFormat="1" x14ac:dyDescent="0.25">
      <c r="A28" s="7"/>
      <c r="B28" s="15" t="s">
        <v>25</v>
      </c>
      <c r="C28" s="15" t="s">
        <v>58</v>
      </c>
      <c r="D28" s="10">
        <f>D29</f>
        <v>312.86</v>
      </c>
      <c r="E28" s="25">
        <f>E29</f>
        <v>1296.58</v>
      </c>
    </row>
    <row r="29" spans="1:7" x14ac:dyDescent="0.25">
      <c r="A29" s="17">
        <v>7750</v>
      </c>
      <c r="B29" s="16" t="s">
        <v>27</v>
      </c>
      <c r="C29" s="16"/>
      <c r="D29" s="18">
        <v>312.86</v>
      </c>
      <c r="E29" s="26">
        <v>1296.58</v>
      </c>
    </row>
    <row r="30" spans="1:7" x14ac:dyDescent="0.25">
      <c r="A30" s="24" t="s">
        <v>50</v>
      </c>
      <c r="B30" s="16" t="s">
        <v>26</v>
      </c>
      <c r="C30" s="16"/>
      <c r="D30" s="18"/>
      <c r="E30" s="26"/>
    </row>
    <row r="31" spans="1:7" s="1" customFormat="1" ht="24" customHeight="1" x14ac:dyDescent="0.25">
      <c r="A31" s="23" t="s">
        <v>28</v>
      </c>
      <c r="B31" s="20"/>
      <c r="C31" s="20"/>
      <c r="D31" s="21">
        <f>D23+D24+D28</f>
        <v>3566050.3899999992</v>
      </c>
      <c r="E31" s="27">
        <f>E23+E24+E28</f>
        <v>2414357.6600000029</v>
      </c>
    </row>
    <row r="32" spans="1:7" s="1" customFormat="1" ht="18.75" customHeight="1" x14ac:dyDescent="0.25">
      <c r="A32" s="7"/>
      <c r="B32" s="15" t="s">
        <v>29</v>
      </c>
      <c r="C32" s="22" t="s">
        <v>61</v>
      </c>
      <c r="D32" s="10">
        <f>D34</f>
        <v>26704.49</v>
      </c>
      <c r="E32" s="25">
        <f>E34</f>
        <v>13361.07</v>
      </c>
    </row>
    <row r="33" spans="1:5" x14ac:dyDescent="0.25">
      <c r="A33" s="17"/>
      <c r="B33" s="16" t="s">
        <v>30</v>
      </c>
      <c r="C33" s="16"/>
      <c r="D33" s="18"/>
      <c r="E33" s="26"/>
    </row>
    <row r="34" spans="1:5" x14ac:dyDescent="0.25">
      <c r="A34" s="17"/>
      <c r="B34" s="16" t="s">
        <v>31</v>
      </c>
      <c r="C34" s="16"/>
      <c r="D34" s="18">
        <v>26704.49</v>
      </c>
      <c r="E34" s="26">
        <f>E36+E35</f>
        <v>13361.07</v>
      </c>
    </row>
    <row r="35" spans="1:5" x14ac:dyDescent="0.25">
      <c r="A35" s="17"/>
      <c r="B35" s="16" t="s">
        <v>32</v>
      </c>
      <c r="C35" s="16"/>
      <c r="D35" s="18"/>
      <c r="E35" s="26"/>
    </row>
    <row r="36" spans="1:5" x14ac:dyDescent="0.25">
      <c r="A36" s="17">
        <v>7620</v>
      </c>
      <c r="B36" s="16" t="s">
        <v>33</v>
      </c>
      <c r="C36" s="16"/>
      <c r="D36" s="18">
        <v>26704.49</v>
      </c>
      <c r="E36" s="26">
        <v>13361.07</v>
      </c>
    </row>
    <row r="37" spans="1:5" s="1" customFormat="1" x14ac:dyDescent="0.25">
      <c r="A37" s="7"/>
      <c r="B37" s="15" t="s">
        <v>34</v>
      </c>
      <c r="C37" s="22" t="s">
        <v>62</v>
      </c>
      <c r="D37" s="10">
        <f>D39</f>
        <v>-18846.810000000001</v>
      </c>
      <c r="E37" s="25">
        <f>E39</f>
        <v>-132955.78</v>
      </c>
    </row>
    <row r="38" spans="1:5" x14ac:dyDescent="0.25">
      <c r="A38" s="17"/>
      <c r="B38" s="16" t="s">
        <v>35</v>
      </c>
      <c r="C38" s="16"/>
      <c r="D38" s="18"/>
      <c r="E38" s="26"/>
    </row>
    <row r="39" spans="1:5" x14ac:dyDescent="0.25">
      <c r="A39" s="17">
        <v>6690</v>
      </c>
      <c r="B39" s="16" t="s">
        <v>36</v>
      </c>
      <c r="C39" s="16"/>
      <c r="D39" s="18">
        <v>-18846.810000000001</v>
      </c>
      <c r="E39" s="26">
        <v>-132955.78</v>
      </c>
    </row>
    <row r="40" spans="1:5" x14ac:dyDescent="0.25">
      <c r="A40" s="17"/>
      <c r="B40" s="15" t="s">
        <v>37</v>
      </c>
      <c r="C40" s="15"/>
      <c r="D40" s="10"/>
      <c r="E40" s="25"/>
    </row>
    <row r="41" spans="1:5" x14ac:dyDescent="0.25">
      <c r="A41" s="17"/>
      <c r="B41" s="15" t="s">
        <v>38</v>
      </c>
      <c r="C41" s="15"/>
      <c r="D41" s="10"/>
      <c r="E41" s="25"/>
    </row>
    <row r="42" spans="1:5" x14ac:dyDescent="0.25">
      <c r="A42" s="17"/>
      <c r="B42" s="15" t="s">
        <v>39</v>
      </c>
      <c r="C42" s="15"/>
      <c r="D42" s="10"/>
      <c r="E42" s="25"/>
    </row>
    <row r="43" spans="1:5" s="1" customFormat="1" x14ac:dyDescent="0.25">
      <c r="A43" s="7"/>
      <c r="B43" s="15" t="s">
        <v>40</v>
      </c>
      <c r="C43" s="15" t="s">
        <v>59</v>
      </c>
      <c r="D43" s="10">
        <f>D45</f>
        <v>-526446.01</v>
      </c>
      <c r="E43" s="25">
        <f>E45</f>
        <v>-7153.65</v>
      </c>
    </row>
    <row r="44" spans="1:5" x14ac:dyDescent="0.25">
      <c r="A44" s="17"/>
      <c r="B44" s="16" t="s">
        <v>41</v>
      </c>
      <c r="C44" s="16"/>
      <c r="D44" s="18"/>
      <c r="E44" s="26"/>
    </row>
    <row r="45" spans="1:5" x14ac:dyDescent="0.25">
      <c r="A45" s="17">
        <v>7983</v>
      </c>
      <c r="B45" s="16" t="s">
        <v>36</v>
      </c>
      <c r="C45" s="16"/>
      <c r="D45" s="18">
        <v>-526446.01</v>
      </c>
      <c r="E45" s="26">
        <v>-7153.65</v>
      </c>
    </row>
    <row r="46" spans="1:5" x14ac:dyDescent="0.25">
      <c r="A46" s="17"/>
      <c r="B46" s="15" t="s">
        <v>42</v>
      </c>
      <c r="C46" s="15"/>
      <c r="D46" s="10"/>
      <c r="E46" s="25"/>
    </row>
    <row r="47" spans="1:5" s="1" customFormat="1" ht="23.25" customHeight="1" x14ac:dyDescent="0.25">
      <c r="A47" s="23" t="s">
        <v>43</v>
      </c>
      <c r="B47" s="20"/>
      <c r="C47" s="20"/>
      <c r="D47" s="21">
        <f>D43+D37+D32</f>
        <v>-518588.33000000007</v>
      </c>
      <c r="E47" s="27">
        <f>E43+E37+E32</f>
        <v>-126748.35999999999</v>
      </c>
    </row>
    <row r="48" spans="1:5" s="1" customFormat="1" ht="24" customHeight="1" x14ac:dyDescent="0.25">
      <c r="A48" s="23" t="s">
        <v>51</v>
      </c>
      <c r="B48" s="20"/>
      <c r="C48" s="20"/>
      <c r="D48" s="21">
        <f>D31+D47</f>
        <v>3047462.0599999991</v>
      </c>
      <c r="E48" s="27">
        <f>E31+E47</f>
        <v>2287609.3000000031</v>
      </c>
    </row>
    <row r="49" spans="1:5" x14ac:dyDescent="0.25">
      <c r="A49" s="17"/>
      <c r="B49" s="17" t="s">
        <v>44</v>
      </c>
      <c r="C49" s="17"/>
      <c r="D49" s="18"/>
      <c r="E49" s="18"/>
    </row>
    <row r="50" spans="1:5" s="1" customFormat="1" x14ac:dyDescent="0.25">
      <c r="A50" s="7"/>
      <c r="B50" s="7" t="s">
        <v>45</v>
      </c>
      <c r="C50" s="7"/>
      <c r="D50" s="10"/>
      <c r="E50" s="10">
        <f>E48</f>
        <v>2287609.3000000031</v>
      </c>
    </row>
  </sheetData>
  <pageMargins left="0.70866141732283472" right="0.70866141732283472" top="1.5354330708661419" bottom="0.74803149606299213" header="1.1023622047244095" footer="0.31496062992125984"/>
  <pageSetup paperSize="9" scale="84" orientation="portrait" r:id="rId1"/>
  <headerFooter>
    <oddHeader xml:space="preserve">&amp;CCOMPTE DEL RESULTAT ECONÒMIC-PATRIMONIAL
EXERCICI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Ferrer Fontana, Àngela</dc:creator>
  <cp:lastModifiedBy>Ferrer Fontana, Àngela</cp:lastModifiedBy>
  <cp:lastPrinted>2017-03-06T09:17:30Z</cp:lastPrinted>
  <dcterms:created xsi:type="dcterms:W3CDTF">2016-02-29T13:55:00Z</dcterms:created>
  <dcterms:modified xsi:type="dcterms:W3CDTF">2019-03-06T13:50:33Z</dcterms:modified>
</cp:coreProperties>
</file>