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omptes ORGT 2015" sheetId="1" r:id="rId1"/>
    <sheet name="Full1" sheetId="2" r:id="rId2"/>
  </sheets>
  <definedNames>
    <definedName name="_xlnm.Print_Area" localSheetId="0">'Comptes ORGT 2015'!$A$1:$R$37</definedName>
  </definedNames>
  <calcPr fullCalcOnLoad="1"/>
</workbook>
</file>

<file path=xl/sharedStrings.xml><?xml version="1.0" encoding="utf-8"?>
<sst xmlns="http://schemas.openxmlformats.org/spreadsheetml/2006/main" count="38" uniqueCount="35">
  <si>
    <t>Valor a 31/12/2014</t>
  </si>
  <si>
    <t>Actuacions del període</t>
  </si>
  <si>
    <t>Valor a 31/12/2015</t>
  </si>
  <si>
    <t>Compte</t>
  </si>
  <si>
    <t>Descripció</t>
  </si>
  <si>
    <t>Base</t>
  </si>
  <si>
    <t>Fons</t>
  </si>
  <si>
    <t>Net</t>
  </si>
  <si>
    <t>Altes</t>
  </si>
  <si>
    <t>Baixes</t>
  </si>
  <si>
    <t>Reg. Amort.</t>
  </si>
  <si>
    <t>Dotació</t>
  </si>
  <si>
    <t>Aplicacions informàtiques</t>
  </si>
  <si>
    <t>Construccions industrials</t>
  </si>
  <si>
    <t>Instal·lacions tècniques</t>
  </si>
  <si>
    <t>Mobiliari</t>
  </si>
  <si>
    <t>Vehicles</t>
  </si>
  <si>
    <t>Equips per a processos d’informació</t>
  </si>
  <si>
    <t>RESUM DE VALORS PER COMPTES D'IMMOBILITZAT DE L’ORGANISME DE GESTIÓ TRIBUTÀRIA A DATA 31 DE DESEMBRE DE 2015</t>
  </si>
  <si>
    <t>Total valors Organisme de Gestió Tributària</t>
  </si>
  <si>
    <t>Inversions sobre actius utilitzats en règim d'arrendament</t>
  </si>
  <si>
    <t>Terrenys i béns naturals</t>
  </si>
  <si>
    <t xml:space="preserve">Construccions </t>
  </si>
  <si>
    <t>Maquinària i utillatge</t>
  </si>
  <si>
    <t>Altre immobilitzat material</t>
  </si>
  <si>
    <t>Amortització acumulada d'inverió en recerca</t>
  </si>
  <si>
    <t>Amortització acumulada d'aplicacions informàtiques</t>
  </si>
  <si>
    <t>Amortització acumulada inversions sobre actius arrendats</t>
  </si>
  <si>
    <t>Amortització acumulada de terrenys</t>
  </si>
  <si>
    <t>Amortització acumulada de contruccions</t>
  </si>
  <si>
    <t>Amortització acumulada de maquinària i utillatge</t>
  </si>
  <si>
    <t>Amortització acumulada de mobiliari</t>
  </si>
  <si>
    <t>Amortització acumulada d'equips per a processos d'informació</t>
  </si>
  <si>
    <t>Amortització acumulada d'elements de transport</t>
  </si>
  <si>
    <t>Amortització acumulada d'un altre immobilitzat material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</si>
</sst>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\€;\-#,##0.00\ \€"/>
    <numFmt numFmtId="173" formatCode="_-* #,##0.00\ [$€]_-;\-* #,##0.00\ [$€]_-;_-* &quot;-&quot;??\ [$€]_-;_-@_-"/>
    <numFmt numFmtId="174" formatCode="_-* #,##0.00\ [$€-42D]_-;\-* #,##0.00\ [$€-42D]_-;_-* &quot;-&quot;??\ [$€-42D]_-;_-@_-"/>
    <numFmt numFmtId="175" formatCode="#,##0.00\ &quot;€&quot;"/>
    <numFmt numFmtId="176" formatCode="#,##0.00_ ;\-#,##0.00\ 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</numFmts>
  <fonts count="40"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20"/>
      <color indexed="9"/>
      <name val="Arial"/>
      <family val="0"/>
    </font>
    <font>
      <b/>
      <sz val="14"/>
      <color indexed="9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7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3" fontId="0" fillId="0" borderId="0" applyFont="0" applyFill="0" applyBorder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173" fontId="2" fillId="0" borderId="0" xfId="45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173" fontId="2" fillId="0" borderId="0" xfId="45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72" fontId="4" fillId="34" borderId="12" xfId="0" applyNumberFormat="1" applyFont="1" applyFill="1" applyBorder="1" applyAlignment="1">
      <alignment vertical="center"/>
    </xf>
    <xf numFmtId="172" fontId="4" fillId="34" borderId="13" xfId="0" applyNumberFormat="1" applyFont="1" applyFill="1" applyBorder="1" applyAlignment="1">
      <alignment vertical="center"/>
    </xf>
    <xf numFmtId="172" fontId="4" fillId="34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5" fontId="2" fillId="0" borderId="0" xfId="0" applyNumberFormat="1" applyFont="1" applyAlignment="1">
      <alignment vertical="center"/>
    </xf>
    <xf numFmtId="172" fontId="4" fillId="34" borderId="18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5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Euro" xfId="45"/>
    <cellStyle name="Incorrecte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9"/>
  <sheetViews>
    <sheetView tabSelected="1" zoomScale="60" zoomScaleNormal="60" zoomScalePageLayoutView="0" workbookViewId="0" topLeftCell="A1">
      <selection activeCell="L48" sqref="L48"/>
    </sheetView>
  </sheetViews>
  <sheetFormatPr defaultColWidth="11.421875" defaultRowHeight="18" customHeight="1"/>
  <cols>
    <col min="1" max="1" width="6.57421875" style="2" customWidth="1"/>
    <col min="2" max="2" width="11.421875" style="2" customWidth="1"/>
    <col min="3" max="3" width="16.28125" style="2" customWidth="1"/>
    <col min="4" max="4" width="8.00390625" style="2" customWidth="1"/>
    <col min="5" max="7" width="11.421875" style="2" customWidth="1"/>
    <col min="8" max="8" width="18.28125" style="2" customWidth="1"/>
    <col min="9" max="9" width="21.8515625" style="2" bestFit="1" customWidth="1"/>
    <col min="10" max="10" width="21.140625" style="2" bestFit="1" customWidth="1"/>
    <col min="11" max="11" width="21.8515625" style="2" bestFit="1" customWidth="1"/>
    <col min="12" max="12" width="20.140625" style="2" bestFit="1" customWidth="1"/>
    <col min="13" max="13" width="23.140625" style="2" customWidth="1"/>
    <col min="14" max="14" width="21.00390625" style="2" bestFit="1" customWidth="1"/>
    <col min="15" max="15" width="21.140625" style="2" bestFit="1" customWidth="1"/>
    <col min="16" max="16" width="21.8515625" style="2" bestFit="1" customWidth="1"/>
    <col min="17" max="17" width="21.140625" style="2" bestFit="1" customWidth="1"/>
    <col min="18" max="18" width="21.8515625" style="1" bestFit="1" customWidth="1"/>
    <col min="19" max="19" width="5.28125" style="2" customWidth="1"/>
    <col min="20" max="20" width="23.421875" style="27" bestFit="1" customWidth="1"/>
    <col min="21" max="22" width="11.421875" style="27" customWidth="1"/>
    <col min="23" max="16384" width="11.421875" style="2" customWidth="1"/>
  </cols>
  <sheetData>
    <row r="3" spans="1:18" ht="34.5" customHeight="1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9" spans="9:19" ht="18" customHeight="1">
      <c r="I9" s="44" t="s">
        <v>0</v>
      </c>
      <c r="J9" s="45"/>
      <c r="K9" s="46"/>
      <c r="L9" s="44" t="s">
        <v>1</v>
      </c>
      <c r="M9" s="45"/>
      <c r="N9" s="45"/>
      <c r="O9" s="46"/>
      <c r="P9" s="44" t="s">
        <v>2</v>
      </c>
      <c r="Q9" s="45"/>
      <c r="R9" s="45"/>
      <c r="S9" s="12"/>
    </row>
    <row r="10" spans="9:19" ht="18" customHeight="1">
      <c r="I10" s="3"/>
      <c r="J10" s="4"/>
      <c r="K10" s="5"/>
      <c r="L10" s="3"/>
      <c r="M10" s="4"/>
      <c r="N10" s="4"/>
      <c r="O10" s="5"/>
      <c r="P10" s="3"/>
      <c r="Q10" s="4"/>
      <c r="R10" s="4"/>
      <c r="S10" s="12"/>
    </row>
    <row r="11" spans="1:19" ht="18" customHeight="1">
      <c r="A11" s="52" t="s">
        <v>3</v>
      </c>
      <c r="B11" s="53"/>
      <c r="C11" s="53" t="s">
        <v>4</v>
      </c>
      <c r="D11" s="53"/>
      <c r="E11" s="53"/>
      <c r="F11" s="53"/>
      <c r="G11" s="53"/>
      <c r="H11" s="54"/>
      <c r="I11" s="7" t="s">
        <v>5</v>
      </c>
      <c r="J11" s="8" t="s">
        <v>6</v>
      </c>
      <c r="K11" s="6" t="s">
        <v>7</v>
      </c>
      <c r="L11" s="7" t="s">
        <v>8</v>
      </c>
      <c r="M11" s="8" t="s">
        <v>9</v>
      </c>
      <c r="N11" s="8" t="s">
        <v>10</v>
      </c>
      <c r="O11" s="6" t="s">
        <v>11</v>
      </c>
      <c r="P11" s="7" t="s">
        <v>5</v>
      </c>
      <c r="Q11" s="8" t="s">
        <v>6</v>
      </c>
      <c r="R11" s="21" t="s">
        <v>7</v>
      </c>
      <c r="S11" s="12"/>
    </row>
    <row r="12" spans="1:19" ht="18" customHeight="1">
      <c r="A12" s="42"/>
      <c r="B12" s="43"/>
      <c r="C12" s="4"/>
      <c r="D12" s="4"/>
      <c r="E12" s="4"/>
      <c r="F12" s="4"/>
      <c r="G12" s="4"/>
      <c r="H12" s="5"/>
      <c r="I12" s="3"/>
      <c r="J12" s="4"/>
      <c r="K12" s="5"/>
      <c r="L12" s="3"/>
      <c r="M12" s="4"/>
      <c r="N12" s="4"/>
      <c r="O12" s="5"/>
      <c r="P12" s="3"/>
      <c r="Q12" s="4"/>
      <c r="R12" s="20"/>
      <c r="S12" s="12"/>
    </row>
    <row r="13" spans="1:22" ht="18" customHeight="1">
      <c r="A13" s="42">
        <v>2060</v>
      </c>
      <c r="B13" s="43"/>
      <c r="C13" s="4" t="s">
        <v>12</v>
      </c>
      <c r="D13" s="23"/>
      <c r="E13" s="4"/>
      <c r="F13" s="4"/>
      <c r="G13" s="4"/>
      <c r="H13" s="5"/>
      <c r="I13" s="9">
        <v>1896288.94</v>
      </c>
      <c r="J13" s="10"/>
      <c r="K13" s="11"/>
      <c r="L13" s="24">
        <v>124108.26</v>
      </c>
      <c r="M13" s="10">
        <v>1317855.77</v>
      </c>
      <c r="O13" s="11"/>
      <c r="P13" s="9">
        <f aca="true" t="shared" si="0" ref="P13:P23">I13+L13-M13</f>
        <v>702541.4299999999</v>
      </c>
      <c r="Q13" s="10"/>
      <c r="R13" s="20"/>
      <c r="S13" s="10"/>
      <c r="T13" s="28"/>
      <c r="U13" s="29"/>
      <c r="V13" s="28"/>
    </row>
    <row r="14" spans="1:22" ht="18" customHeight="1">
      <c r="A14" s="42">
        <v>2070</v>
      </c>
      <c r="B14" s="43"/>
      <c r="C14" s="4" t="s">
        <v>20</v>
      </c>
      <c r="D14" s="23"/>
      <c r="E14" s="4"/>
      <c r="F14" s="4"/>
      <c r="G14" s="4"/>
      <c r="H14" s="5"/>
      <c r="I14" s="9"/>
      <c r="J14" s="10"/>
      <c r="K14" s="11"/>
      <c r="L14" s="24">
        <v>2236894.43</v>
      </c>
      <c r="M14" s="10"/>
      <c r="O14" s="11"/>
      <c r="P14" s="9">
        <f t="shared" si="0"/>
        <v>2236894.43</v>
      </c>
      <c r="Q14" s="10"/>
      <c r="R14" s="20"/>
      <c r="S14" s="10"/>
      <c r="T14" s="28"/>
      <c r="U14" s="29"/>
      <c r="V14" s="28"/>
    </row>
    <row r="15" spans="1:22" ht="18" customHeight="1">
      <c r="A15" s="42">
        <v>2100</v>
      </c>
      <c r="B15" s="43"/>
      <c r="C15" s="4" t="s">
        <v>21</v>
      </c>
      <c r="D15" s="23"/>
      <c r="E15" s="4"/>
      <c r="F15" s="4"/>
      <c r="G15" s="4"/>
      <c r="H15" s="5"/>
      <c r="I15" s="9"/>
      <c r="J15" s="10"/>
      <c r="K15" s="11"/>
      <c r="L15" s="24">
        <v>3833815.94</v>
      </c>
      <c r="M15" s="10"/>
      <c r="O15" s="11"/>
      <c r="P15" s="9">
        <f t="shared" si="0"/>
        <v>3833815.94</v>
      </c>
      <c r="Q15" s="10"/>
      <c r="R15" s="20"/>
      <c r="S15" s="10"/>
      <c r="T15" s="28"/>
      <c r="U15" s="29"/>
      <c r="V15" s="28"/>
    </row>
    <row r="16" spans="1:22" ht="18" customHeight="1">
      <c r="A16" s="42">
        <v>2110</v>
      </c>
      <c r="B16" s="43"/>
      <c r="C16" s="4" t="s">
        <v>22</v>
      </c>
      <c r="D16" s="23"/>
      <c r="E16" s="4"/>
      <c r="F16" s="4"/>
      <c r="G16" s="4"/>
      <c r="H16" s="5"/>
      <c r="I16" s="9">
        <v>9123558.85</v>
      </c>
      <c r="J16" s="10"/>
      <c r="K16" s="11"/>
      <c r="L16" s="9">
        <v>166486.83</v>
      </c>
      <c r="M16" s="10">
        <v>3542218.98</v>
      </c>
      <c r="N16" s="10"/>
      <c r="O16" s="11"/>
      <c r="P16" s="9">
        <f t="shared" si="0"/>
        <v>5747826.699999999</v>
      </c>
      <c r="Q16" s="10"/>
      <c r="R16" s="20"/>
      <c r="S16" s="10"/>
      <c r="T16" s="28"/>
      <c r="U16" s="29"/>
      <c r="V16" s="28"/>
    </row>
    <row r="17" spans="1:22" ht="18" customHeight="1">
      <c r="A17" s="42">
        <v>2111</v>
      </c>
      <c r="B17" s="43"/>
      <c r="C17" s="4" t="s">
        <v>13</v>
      </c>
      <c r="D17" s="23"/>
      <c r="E17" s="4"/>
      <c r="F17" s="4"/>
      <c r="G17" s="4"/>
      <c r="H17" s="5"/>
      <c r="I17" s="9">
        <v>227637.84</v>
      </c>
      <c r="J17" s="10"/>
      <c r="K17" s="11"/>
      <c r="L17" s="9"/>
      <c r="M17" s="10">
        <v>227637.84</v>
      </c>
      <c r="N17" s="10"/>
      <c r="O17" s="11"/>
      <c r="P17" s="9">
        <f t="shared" si="0"/>
        <v>0</v>
      </c>
      <c r="Q17" s="10"/>
      <c r="R17" s="20"/>
      <c r="S17" s="10"/>
      <c r="T17" s="28"/>
      <c r="U17" s="29"/>
      <c r="V17" s="28"/>
    </row>
    <row r="18" spans="1:22" ht="18" customHeight="1">
      <c r="A18" s="42">
        <v>2140</v>
      </c>
      <c r="B18" s="43"/>
      <c r="C18" s="4" t="s">
        <v>23</v>
      </c>
      <c r="D18" s="23"/>
      <c r="E18" s="4"/>
      <c r="F18" s="4"/>
      <c r="G18" s="4"/>
      <c r="H18" s="5"/>
      <c r="I18" s="9"/>
      <c r="J18" s="10"/>
      <c r="K18" s="11"/>
      <c r="L18" s="9">
        <v>125500.9</v>
      </c>
      <c r="M18" s="10"/>
      <c r="N18" s="10"/>
      <c r="O18" s="11"/>
      <c r="P18" s="9">
        <f t="shared" si="0"/>
        <v>125500.9</v>
      </c>
      <c r="Q18" s="10"/>
      <c r="R18" s="20"/>
      <c r="S18" s="10"/>
      <c r="T18" s="28"/>
      <c r="U18" s="29"/>
      <c r="V18" s="28"/>
    </row>
    <row r="19" spans="1:22" ht="18" customHeight="1">
      <c r="A19" s="42">
        <v>2150</v>
      </c>
      <c r="B19" s="43"/>
      <c r="C19" s="4" t="s">
        <v>14</v>
      </c>
      <c r="D19" s="23"/>
      <c r="E19" s="4"/>
      <c r="F19" s="4"/>
      <c r="G19" s="4"/>
      <c r="H19" s="5"/>
      <c r="I19" s="9">
        <v>2552165.36</v>
      </c>
      <c r="J19" s="10"/>
      <c r="K19" s="11"/>
      <c r="L19" s="9">
        <v>25913.19</v>
      </c>
      <c r="M19" s="10">
        <v>2578078.55</v>
      </c>
      <c r="N19" s="10"/>
      <c r="O19" s="11"/>
      <c r="P19" s="9">
        <f t="shared" si="0"/>
        <v>0</v>
      </c>
      <c r="Q19" s="10"/>
      <c r="R19" s="20"/>
      <c r="S19" s="10"/>
      <c r="T19" s="28"/>
      <c r="U19" s="29"/>
      <c r="V19" s="28"/>
    </row>
    <row r="20" spans="1:22" ht="18" customHeight="1">
      <c r="A20" s="42">
        <v>2160</v>
      </c>
      <c r="B20" s="43"/>
      <c r="C20" s="4" t="s">
        <v>15</v>
      </c>
      <c r="D20" s="23"/>
      <c r="E20" s="4"/>
      <c r="F20" s="4"/>
      <c r="G20" s="4"/>
      <c r="H20" s="5"/>
      <c r="I20" s="9">
        <v>3380630.29</v>
      </c>
      <c r="J20" s="10"/>
      <c r="K20" s="11"/>
      <c r="L20" s="9">
        <v>135099.77</v>
      </c>
      <c r="M20" s="10">
        <v>348161.76</v>
      </c>
      <c r="N20" s="10"/>
      <c r="O20" s="11"/>
      <c r="P20" s="9">
        <f t="shared" si="0"/>
        <v>3167568.3</v>
      </c>
      <c r="Q20" s="10"/>
      <c r="R20" s="20"/>
      <c r="S20" s="10"/>
      <c r="T20" s="28"/>
      <c r="U20" s="29"/>
      <c r="V20" s="28"/>
    </row>
    <row r="21" spans="1:22" ht="18" customHeight="1">
      <c r="A21" s="42">
        <v>2170</v>
      </c>
      <c r="B21" s="43"/>
      <c r="C21" s="4" t="s">
        <v>17</v>
      </c>
      <c r="D21" s="23"/>
      <c r="E21" s="4"/>
      <c r="F21" s="4"/>
      <c r="G21" s="4"/>
      <c r="H21" s="5"/>
      <c r="I21" s="9">
        <v>3662520.82</v>
      </c>
      <c r="J21" s="10"/>
      <c r="K21" s="11"/>
      <c r="L21" s="9">
        <v>577388.04</v>
      </c>
      <c r="M21" s="10">
        <v>168402.4</v>
      </c>
      <c r="N21" s="10"/>
      <c r="O21" s="11"/>
      <c r="P21" s="9">
        <f t="shared" si="0"/>
        <v>4071506.4599999995</v>
      </c>
      <c r="Q21" s="10"/>
      <c r="R21" s="20"/>
      <c r="S21" s="10"/>
      <c r="T21" s="28"/>
      <c r="U21" s="29"/>
      <c r="V21" s="28"/>
    </row>
    <row r="22" spans="1:22" ht="18" customHeight="1">
      <c r="A22" s="42">
        <v>2180</v>
      </c>
      <c r="B22" s="43"/>
      <c r="C22" s="4" t="s">
        <v>16</v>
      </c>
      <c r="D22" s="23"/>
      <c r="E22" s="4"/>
      <c r="F22" s="4"/>
      <c r="G22" s="4"/>
      <c r="H22" s="5"/>
      <c r="I22" s="9">
        <v>103737.14</v>
      </c>
      <c r="J22" s="10"/>
      <c r="K22" s="11"/>
      <c r="L22" s="9"/>
      <c r="M22" s="10">
        <v>0</v>
      </c>
      <c r="N22" s="10"/>
      <c r="O22" s="11"/>
      <c r="P22" s="9">
        <f t="shared" si="0"/>
        <v>103737.14</v>
      </c>
      <c r="Q22" s="10"/>
      <c r="R22" s="20"/>
      <c r="S22" s="10"/>
      <c r="T22" s="28"/>
      <c r="U22" s="29"/>
      <c r="V22" s="28"/>
    </row>
    <row r="23" spans="1:22" ht="18" customHeight="1">
      <c r="A23" s="42">
        <v>2190</v>
      </c>
      <c r="B23" s="43"/>
      <c r="C23" s="4" t="s">
        <v>24</v>
      </c>
      <c r="D23" s="23"/>
      <c r="E23" s="4"/>
      <c r="F23" s="4"/>
      <c r="G23" s="4"/>
      <c r="H23" s="5"/>
      <c r="I23" s="9"/>
      <c r="J23" s="10"/>
      <c r="K23" s="11"/>
      <c r="L23" s="10">
        <v>171664.21</v>
      </c>
      <c r="M23" s="10"/>
      <c r="N23" s="10"/>
      <c r="O23" s="10"/>
      <c r="P23" s="9">
        <f t="shared" si="0"/>
        <v>171664.21</v>
      </c>
      <c r="Q23" s="10"/>
      <c r="R23" s="20"/>
      <c r="S23" s="10"/>
      <c r="T23" s="28"/>
      <c r="U23" s="29"/>
      <c r="V23" s="28"/>
    </row>
    <row r="24" spans="1:22" ht="18" customHeight="1">
      <c r="A24" s="26"/>
      <c r="B24" s="23"/>
      <c r="C24" s="4"/>
      <c r="D24" s="23"/>
      <c r="E24" s="4"/>
      <c r="F24" s="4"/>
      <c r="G24" s="4"/>
      <c r="H24" s="5"/>
      <c r="I24" s="9"/>
      <c r="J24" s="10"/>
      <c r="K24" s="11"/>
      <c r="L24" s="10"/>
      <c r="M24" s="10"/>
      <c r="N24" s="10"/>
      <c r="O24" s="10"/>
      <c r="P24" s="9"/>
      <c r="Q24" s="10"/>
      <c r="R24" s="20"/>
      <c r="S24" s="10"/>
      <c r="T24" s="28"/>
      <c r="U24" s="29"/>
      <c r="V24" s="28"/>
    </row>
    <row r="25" spans="1:22" s="36" customFormat="1" ht="18" customHeight="1">
      <c r="A25" s="47">
        <v>2800</v>
      </c>
      <c r="B25" s="48"/>
      <c r="C25" s="31" t="s">
        <v>25</v>
      </c>
      <c r="D25" s="30"/>
      <c r="E25" s="31"/>
      <c r="F25" s="31"/>
      <c r="G25" s="31"/>
      <c r="H25" s="32"/>
      <c r="I25" s="33"/>
      <c r="J25" s="34">
        <v>-1731917.15</v>
      </c>
      <c r="K25" s="35"/>
      <c r="M25" s="34"/>
      <c r="N25" s="34">
        <v>1731917.15</v>
      </c>
      <c r="P25" s="33"/>
      <c r="Q25" s="34">
        <f>J25+N25+O25</f>
        <v>0</v>
      </c>
      <c r="R25" s="37"/>
      <c r="S25" s="34"/>
      <c r="T25" s="38"/>
      <c r="U25" s="39"/>
      <c r="V25" s="38"/>
    </row>
    <row r="26" spans="1:22" s="36" customFormat="1" ht="18" customHeight="1">
      <c r="A26" s="47">
        <v>2806</v>
      </c>
      <c r="B26" s="48"/>
      <c r="C26" s="31" t="s">
        <v>26</v>
      </c>
      <c r="D26" s="30"/>
      <c r="E26" s="31"/>
      <c r="F26" s="31"/>
      <c r="G26" s="31"/>
      <c r="H26" s="32"/>
      <c r="I26" s="33"/>
      <c r="K26" s="35"/>
      <c r="N26" s="34">
        <v>-603192.43</v>
      </c>
      <c r="O26" s="34">
        <v>-66776.03</v>
      </c>
      <c r="P26" s="33"/>
      <c r="Q26" s="34">
        <f aca="true" t="shared" si="1" ref="Q26:Q34">J26+N26+O26</f>
        <v>-669968.4600000001</v>
      </c>
      <c r="R26" s="37"/>
      <c r="S26" s="34"/>
      <c r="T26" s="38"/>
      <c r="U26" s="39"/>
      <c r="V26" s="38"/>
    </row>
    <row r="27" spans="1:22" s="36" customFormat="1" ht="18" customHeight="1">
      <c r="A27" s="47">
        <v>2807</v>
      </c>
      <c r="B27" s="48"/>
      <c r="C27" s="31" t="s">
        <v>27</v>
      </c>
      <c r="D27" s="30"/>
      <c r="E27" s="31"/>
      <c r="F27" s="31"/>
      <c r="G27" s="31"/>
      <c r="H27" s="32"/>
      <c r="I27" s="33"/>
      <c r="J27" s="34"/>
      <c r="K27" s="35"/>
      <c r="M27" s="40"/>
      <c r="N27" s="34">
        <v>-1976662.43</v>
      </c>
      <c r="O27" s="34">
        <v>-10264.34</v>
      </c>
      <c r="P27" s="33"/>
      <c r="Q27" s="34">
        <f t="shared" si="1"/>
        <v>-1986926.77</v>
      </c>
      <c r="R27" s="37"/>
      <c r="S27" s="34"/>
      <c r="T27" s="38"/>
      <c r="U27" s="39"/>
      <c r="V27" s="38"/>
    </row>
    <row r="28" spans="1:22" s="36" customFormat="1" ht="18" customHeight="1">
      <c r="A28" s="47">
        <v>2810</v>
      </c>
      <c r="B28" s="48"/>
      <c r="C28" s="31" t="s">
        <v>28</v>
      </c>
      <c r="D28" s="30"/>
      <c r="E28" s="31"/>
      <c r="F28" s="31"/>
      <c r="G28" s="31"/>
      <c r="H28" s="32"/>
      <c r="I28" s="33"/>
      <c r="J28" s="34">
        <v>-7216816.020000001</v>
      </c>
      <c r="K28" s="35"/>
      <c r="N28" s="34">
        <v>7216816.02</v>
      </c>
      <c r="O28" s="34"/>
      <c r="P28" s="33"/>
      <c r="Q28" s="34">
        <f t="shared" si="1"/>
        <v>-1.862645149230957E-09</v>
      </c>
      <c r="R28" s="37"/>
      <c r="S28" s="34"/>
      <c r="T28" s="38"/>
      <c r="U28" s="39"/>
      <c r="V28" s="38"/>
    </row>
    <row r="29" spans="1:22" ht="18" customHeight="1">
      <c r="A29" s="42">
        <v>2811</v>
      </c>
      <c r="B29" s="43"/>
      <c r="C29" s="4" t="s">
        <v>29</v>
      </c>
      <c r="D29" s="23"/>
      <c r="E29" s="4"/>
      <c r="F29" s="4"/>
      <c r="G29" s="4"/>
      <c r="H29" s="5"/>
      <c r="I29" s="9"/>
      <c r="J29" s="10"/>
      <c r="K29" s="11"/>
      <c r="N29" s="10">
        <v>-1145820.36</v>
      </c>
      <c r="O29" s="10">
        <v>-126406.51</v>
      </c>
      <c r="P29" s="9"/>
      <c r="Q29" s="10">
        <f t="shared" si="1"/>
        <v>-1272226.87</v>
      </c>
      <c r="R29" s="20"/>
      <c r="S29" s="10"/>
      <c r="T29" s="28"/>
      <c r="U29" s="29"/>
      <c r="V29" s="28"/>
    </row>
    <row r="30" spans="1:22" ht="18" customHeight="1">
      <c r="A30" s="42">
        <v>2814</v>
      </c>
      <c r="B30" s="43"/>
      <c r="C30" s="4" t="s">
        <v>30</v>
      </c>
      <c r="D30" s="23"/>
      <c r="E30" s="4"/>
      <c r="F30" s="4"/>
      <c r="G30" s="4"/>
      <c r="H30" s="5"/>
      <c r="I30" s="9"/>
      <c r="J30" s="10"/>
      <c r="K30" s="11"/>
      <c r="N30" s="10">
        <v>-68030.61</v>
      </c>
      <c r="O30" s="10">
        <v>-8303.06</v>
      </c>
      <c r="P30" s="9"/>
      <c r="Q30" s="10">
        <f t="shared" si="1"/>
        <v>-76333.67</v>
      </c>
      <c r="R30" s="20"/>
      <c r="S30" s="10"/>
      <c r="T30" s="28"/>
      <c r="U30" s="29"/>
      <c r="V30" s="28"/>
    </row>
    <row r="31" spans="1:22" ht="18" customHeight="1">
      <c r="A31" s="42">
        <v>2816</v>
      </c>
      <c r="B31" s="43"/>
      <c r="C31" s="4" t="s">
        <v>31</v>
      </c>
      <c r="D31" s="23"/>
      <c r="E31" s="4"/>
      <c r="F31" s="4"/>
      <c r="G31" s="4"/>
      <c r="H31" s="5"/>
      <c r="I31" s="9"/>
      <c r="J31" s="10"/>
      <c r="K31" s="11"/>
      <c r="N31" s="10">
        <v>-2295372.72</v>
      </c>
      <c r="O31" s="10">
        <v>-173944.01</v>
      </c>
      <c r="P31" s="9"/>
      <c r="Q31" s="10">
        <f t="shared" si="1"/>
        <v>-2469316.7300000004</v>
      </c>
      <c r="R31" s="20"/>
      <c r="S31" s="10"/>
      <c r="T31" s="28"/>
      <c r="U31" s="29"/>
      <c r="V31" s="28"/>
    </row>
    <row r="32" spans="1:22" ht="18" customHeight="1">
      <c r="A32" s="42">
        <v>2817</v>
      </c>
      <c r="B32" s="43"/>
      <c r="C32" s="4" t="s">
        <v>32</v>
      </c>
      <c r="D32" s="23"/>
      <c r="E32" s="4"/>
      <c r="F32" s="4"/>
      <c r="G32" s="4"/>
      <c r="H32" s="5"/>
      <c r="I32" s="9"/>
      <c r="J32" s="10"/>
      <c r="K32" s="11"/>
      <c r="N32" s="10">
        <v>-2694998.97</v>
      </c>
      <c r="O32" s="10">
        <v>-384978.19</v>
      </c>
      <c r="P32" s="9"/>
      <c r="Q32" s="10">
        <f t="shared" si="1"/>
        <v>-3079977.16</v>
      </c>
      <c r="R32" s="20"/>
      <c r="S32" s="10"/>
      <c r="T32" s="28"/>
      <c r="U32" s="29"/>
      <c r="V32" s="28"/>
    </row>
    <row r="33" spans="1:22" ht="18" customHeight="1">
      <c r="A33" s="42">
        <v>2818</v>
      </c>
      <c r="B33" s="43"/>
      <c r="C33" s="4" t="s">
        <v>33</v>
      </c>
      <c r="D33" s="23"/>
      <c r="E33" s="4"/>
      <c r="F33" s="4"/>
      <c r="G33" s="4"/>
      <c r="H33" s="5"/>
      <c r="I33" s="9"/>
      <c r="J33" s="10"/>
      <c r="K33" s="11"/>
      <c r="N33" s="10">
        <v>-84611.32</v>
      </c>
      <c r="O33" s="10">
        <v>-11545.63</v>
      </c>
      <c r="P33" s="9"/>
      <c r="Q33" s="10">
        <f t="shared" si="1"/>
        <v>-96156.95000000001</v>
      </c>
      <c r="R33" s="20"/>
      <c r="S33" s="10"/>
      <c r="T33" s="28"/>
      <c r="U33" s="29"/>
      <c r="V33" s="28"/>
    </row>
    <row r="34" spans="1:22" ht="18" customHeight="1">
      <c r="A34" s="42">
        <v>2819</v>
      </c>
      <c r="B34" s="43"/>
      <c r="C34" s="4" t="s">
        <v>34</v>
      </c>
      <c r="D34" s="23"/>
      <c r="E34" s="4"/>
      <c r="F34" s="4"/>
      <c r="G34" s="4"/>
      <c r="H34" s="5"/>
      <c r="I34" s="9"/>
      <c r="J34" s="10"/>
      <c r="K34" s="11"/>
      <c r="L34" s="9"/>
      <c r="M34" s="10"/>
      <c r="N34" s="10">
        <v>-117210.82</v>
      </c>
      <c r="O34" s="11">
        <v>-10600.27</v>
      </c>
      <c r="P34" s="9"/>
      <c r="Q34" s="10">
        <f t="shared" si="1"/>
        <v>-127811.09000000001</v>
      </c>
      <c r="R34" s="20"/>
      <c r="S34" s="10"/>
      <c r="T34" s="28"/>
      <c r="U34" s="29"/>
      <c r="V34" s="28"/>
    </row>
    <row r="35" spans="1:22" ht="18" customHeight="1">
      <c r="A35" s="42"/>
      <c r="B35" s="43"/>
      <c r="C35" s="4"/>
      <c r="D35" s="23"/>
      <c r="E35" s="4"/>
      <c r="F35" s="4"/>
      <c r="G35" s="4"/>
      <c r="H35" s="5"/>
      <c r="I35" s="9"/>
      <c r="J35" s="10"/>
      <c r="K35" s="11"/>
      <c r="L35" s="9"/>
      <c r="M35" s="10"/>
      <c r="N35" s="10"/>
      <c r="O35" s="11"/>
      <c r="P35" s="9"/>
      <c r="Q35" s="10"/>
      <c r="R35" s="20"/>
      <c r="S35" s="10"/>
      <c r="T35" s="28"/>
      <c r="U35" s="29"/>
      <c r="V35" s="28"/>
    </row>
    <row r="36" spans="1:18" ht="18" customHeight="1">
      <c r="A36" s="17"/>
      <c r="B36" s="18"/>
      <c r="C36" s="18"/>
      <c r="D36" s="18"/>
      <c r="E36" s="18"/>
      <c r="F36" s="18"/>
      <c r="G36" s="18"/>
      <c r="H36" s="19"/>
      <c r="I36" s="17"/>
      <c r="J36" s="18"/>
      <c r="K36" s="19"/>
      <c r="L36" s="17"/>
      <c r="M36" s="18"/>
      <c r="N36" s="18"/>
      <c r="O36" s="19"/>
      <c r="P36" s="17"/>
      <c r="Q36" s="18"/>
      <c r="R36" s="22"/>
    </row>
    <row r="37" spans="1:18" ht="21" thickBot="1">
      <c r="A37" s="49" t="s">
        <v>19</v>
      </c>
      <c r="B37" s="50"/>
      <c r="C37" s="50"/>
      <c r="D37" s="50"/>
      <c r="E37" s="50"/>
      <c r="F37" s="50"/>
      <c r="G37" s="50"/>
      <c r="H37" s="51"/>
      <c r="I37" s="14">
        <f>SUM(I13:I36)</f>
        <v>20946539.24</v>
      </c>
      <c r="J37" s="14">
        <f>SUM(J13:J36)</f>
        <v>-8948733.170000002</v>
      </c>
      <c r="K37" s="16">
        <f>I37--J37</f>
        <v>11997806.069999997</v>
      </c>
      <c r="L37" s="15">
        <f>SUM(L13:L36)</f>
        <v>7396871.57</v>
      </c>
      <c r="M37" s="15">
        <f>SUM(M13:M36)</f>
        <v>8182355.3</v>
      </c>
      <c r="N37" s="15">
        <f>SUM(N25:N35)</f>
        <v>-37166.490000001504</v>
      </c>
      <c r="O37" s="15">
        <f>SUM(O13:O35)</f>
        <v>-792818.04</v>
      </c>
      <c r="P37" s="14">
        <f>SUM(P13:P36)</f>
        <v>20161055.51</v>
      </c>
      <c r="Q37" s="15">
        <f>SUM(Q25:Q35)</f>
        <v>-9778717.700000001</v>
      </c>
      <c r="R37" s="25">
        <f>P37+Q37</f>
        <v>10382337.81</v>
      </c>
    </row>
    <row r="38" spans="14:18" ht="18" customHeight="1">
      <c r="N38" s="13"/>
      <c r="R38" s="12"/>
    </row>
    <row r="39" spans="8:18" ht="18" customHeight="1">
      <c r="H39" s="4"/>
      <c r="I39" s="10"/>
      <c r="J39" s="4"/>
      <c r="K39" s="4"/>
      <c r="L39" s="4"/>
      <c r="M39" s="4"/>
      <c r="N39" s="4"/>
      <c r="O39" s="4"/>
      <c r="P39" s="4"/>
      <c r="R39" s="12"/>
    </row>
  </sheetData>
  <sheetProtection/>
  <mergeCells count="30">
    <mergeCell ref="A31:B31"/>
    <mergeCell ref="A32:B32"/>
    <mergeCell ref="A33:B33"/>
    <mergeCell ref="A34:B34"/>
    <mergeCell ref="A18:B18"/>
    <mergeCell ref="A23:B23"/>
    <mergeCell ref="A27:B27"/>
    <mergeCell ref="A28:B28"/>
    <mergeCell ref="A29:B29"/>
    <mergeCell ref="A30:B30"/>
    <mergeCell ref="A35:B35"/>
    <mergeCell ref="A25:B25"/>
    <mergeCell ref="A37:H37"/>
    <mergeCell ref="A11:B11"/>
    <mergeCell ref="A12:B12"/>
    <mergeCell ref="A13:B13"/>
    <mergeCell ref="C11:H11"/>
    <mergeCell ref="A16:B16"/>
    <mergeCell ref="A22:B22"/>
    <mergeCell ref="A26:B26"/>
    <mergeCell ref="A3:R3"/>
    <mergeCell ref="A19:B19"/>
    <mergeCell ref="A20:B20"/>
    <mergeCell ref="A21:B21"/>
    <mergeCell ref="P9:R9"/>
    <mergeCell ref="I9:K9"/>
    <mergeCell ref="L9:O9"/>
    <mergeCell ref="A17:B17"/>
    <mergeCell ref="A14:B14"/>
    <mergeCell ref="A15:B15"/>
  </mergeCells>
  <printOptions/>
  <pageMargins left="0.44" right="0.24" top="1" bottom="1" header="0" footer="0"/>
  <pageSetup fitToHeight="1" fitToWidth="1" horizontalDpi="600" verticalDpi="600" orientation="landscape" paperSize="9" scale="48" r:id="rId1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u2221rte</dc:creator>
  <cp:keywords/>
  <dc:description/>
  <cp:lastModifiedBy>Ferrer Fontana, Àngela</cp:lastModifiedBy>
  <cp:lastPrinted>2015-05-20T11:29:31Z</cp:lastPrinted>
  <dcterms:created xsi:type="dcterms:W3CDTF">2002-12-02T08:26:58Z</dcterms:created>
  <dcterms:modified xsi:type="dcterms:W3CDTF">2018-07-25T08:01:07Z</dcterms:modified>
  <cp:category/>
  <cp:version/>
  <cp:contentType/>
  <cp:contentStatus/>
</cp:coreProperties>
</file>